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Staff\Desktop\2021-2022 Tool Lists\"/>
    </mc:Choice>
  </mc:AlternateContent>
  <xr:revisionPtr revIDLastSave="0" documentId="13_ncr:1_{C2669571-6064-4E79-8D33-2E17CB48D699}" xr6:coauthVersionLast="47" xr6:coauthVersionMax="47" xr10:uidLastSave="{00000000-0000-0000-0000-000000000000}"/>
  <bookViews>
    <workbookView xWindow="4725" yWindow="930" windowWidth="21600" windowHeight="11370" xr2:uid="{A6323558-CCA4-46DF-8E7E-80A607502D04}"/>
  </bookViews>
  <sheets>
    <sheet name="Classic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1" l="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3" i="1"/>
  <c r="F44" i="1"/>
  <c r="F45" i="1"/>
  <c r="F46" i="1"/>
  <c r="F47" i="1"/>
  <c r="F49" i="1"/>
  <c r="F50" i="1"/>
  <c r="F51" i="1"/>
  <c r="F52" i="1"/>
  <c r="F53" i="1"/>
  <c r="F54" i="1"/>
  <c r="F55" i="1"/>
  <c r="F56" i="1"/>
  <c r="F57" i="1"/>
  <c r="F58" i="1"/>
  <c r="F59" i="1"/>
  <c r="F60" i="1"/>
  <c r="F61" i="1" l="1"/>
  <c r="F62" i="1" s="1"/>
  <c r="F63" i="1" s="1"/>
</calcChain>
</file>

<file path=xl/sharedStrings.xml><?xml version="1.0" encoding="utf-8"?>
<sst xmlns="http://schemas.openxmlformats.org/spreadsheetml/2006/main" count="152" uniqueCount="149">
  <si>
    <t>Total</t>
  </si>
  <si>
    <t>Sales Tax 9.1%</t>
  </si>
  <si>
    <t>Subtotal</t>
  </si>
  <si>
    <t>Robert Larson Dividers</t>
  </si>
  <si>
    <t>150mm</t>
  </si>
  <si>
    <t>850-1015</t>
  </si>
  <si>
    <t>Robert Larson Folding Rule</t>
  </si>
  <si>
    <t>36"</t>
  </si>
  <si>
    <t>650-1167</t>
  </si>
  <si>
    <t>DMT DuoSharp Bench Stone</t>
  </si>
  <si>
    <t>XFine/Coarse</t>
  </si>
  <si>
    <t>DMT-W8ECNB</t>
  </si>
  <si>
    <t>Nagura Stone - Artificial</t>
  </si>
  <si>
    <t>Canvas Chisel Roll</t>
  </si>
  <si>
    <t>JW09L11</t>
  </si>
  <si>
    <t>Hock PL150 Plane Iron and Chipper</t>
  </si>
  <si>
    <t>1 1/2"</t>
  </si>
  <si>
    <t>110-1150</t>
  </si>
  <si>
    <t>Two Cherries Straight Draw Knife</t>
  </si>
  <si>
    <t>225mm</t>
  </si>
  <si>
    <t>500-1320</t>
  </si>
  <si>
    <t>Two Cherries Curved Draw Knife</t>
  </si>
  <si>
    <t>250mm</t>
  </si>
  <si>
    <t>500-1375</t>
  </si>
  <si>
    <t>Japanese Mini Dozuki Panel Saw</t>
  </si>
  <si>
    <t>150mm 18tpi</t>
  </si>
  <si>
    <t>Stainless Rule</t>
  </si>
  <si>
    <t>6"</t>
  </si>
  <si>
    <t>900-1040</t>
  </si>
  <si>
    <t>Miracle Point Tweezer</t>
  </si>
  <si>
    <t>TWEEZERSTSE24</t>
  </si>
  <si>
    <t>Wood River #4 Bench Plane</t>
  </si>
  <si>
    <t>Limited Stock</t>
  </si>
  <si>
    <t>JW150874</t>
  </si>
  <si>
    <t>OPTIONAL</t>
  </si>
  <si>
    <t>Two Cherries Bevel-Edge Chisels (w/o box)</t>
  </si>
  <si>
    <t>6pc.</t>
  </si>
  <si>
    <t>500-1562</t>
  </si>
  <si>
    <t>Vibe 29 Hearing Protection Low Profile</t>
  </si>
  <si>
    <t>NRR29db</t>
  </si>
  <si>
    <t>Wera Metric Ball-End Hex L-Wrench Set</t>
  </si>
  <si>
    <t>9pc.</t>
  </si>
  <si>
    <t>WERA5073596</t>
  </si>
  <si>
    <t>Wera Imperial Ball-End Hex L-Wrench Set</t>
  </si>
  <si>
    <t>WERA5133180</t>
  </si>
  <si>
    <t>Lie-Nielsen Low Angle Block Plane</t>
  </si>
  <si>
    <t>LIE605</t>
  </si>
  <si>
    <t>ALTERNATIVE</t>
  </si>
  <si>
    <t>Makita Compact Cordless Drill Kit</t>
  </si>
  <si>
    <t>1.5 Ah 18V Li</t>
  </si>
  <si>
    <t>XFD10SY</t>
  </si>
  <si>
    <t>SjTW Vinyl Extension Cord</t>
  </si>
  <si>
    <t>14/3 x 25'</t>
  </si>
  <si>
    <t>CORD02407</t>
  </si>
  <si>
    <t>Disposable Black Nitrile Latex-free Gloves, 100 ct.</t>
  </si>
  <si>
    <t>choose: S/M/L/XL</t>
  </si>
  <si>
    <t>GLOVE66516 GLOVE66517 GLOVE66518 GLOVE66519</t>
  </si>
  <si>
    <t>3M 8210-Plus Yellow Strap Dust Mask (2-pack)</t>
  </si>
  <si>
    <t>3M8210Plus2pk</t>
  </si>
  <si>
    <t>3M Organic Vapor Cartridge</t>
  </si>
  <si>
    <t>3M6610</t>
  </si>
  <si>
    <t>3M Half-Faceplate Respirator</t>
  </si>
  <si>
    <t>choose: S/M/L</t>
  </si>
  <si>
    <t>3M6600 S-M-L</t>
  </si>
  <si>
    <t>QB2HYG Quiet Band Hearing Protectors</t>
  </si>
  <si>
    <t>NRR25</t>
  </si>
  <si>
    <t>PMXtreme Clear Anti-Fog Safety Glasses</t>
  </si>
  <si>
    <t>w/lanyard</t>
  </si>
  <si>
    <t>PMX32206</t>
  </si>
  <si>
    <t>Starrett C11-6-4R Combination Square</t>
  </si>
  <si>
    <t>JW06L21</t>
  </si>
  <si>
    <t>2 +; 1,2,3 Sq; 8/10, 10/12, 12/14 Slot; 2,3 Frearson</t>
  </si>
  <si>
    <t>9pc Insert Bit Kit</t>
  </si>
  <si>
    <t>BAGOBITS</t>
  </si>
  <si>
    <t>Fuller 21pc. Regular Point Drill Bit Index</t>
  </si>
  <si>
    <t>1/16" through 3/8"</t>
  </si>
  <si>
    <t>FUN15195021</t>
  </si>
  <si>
    <t>Fuller #8 Countersink/Taper Bit Set</t>
  </si>
  <si>
    <t>FU10393008</t>
  </si>
  <si>
    <t>Imperial/Metric Hex Drive L-Wrench Set</t>
  </si>
  <si>
    <t>22pc</t>
  </si>
  <si>
    <t>BONDHUS22199</t>
  </si>
  <si>
    <t>Picquic Robertson Square Drive Set</t>
  </si>
  <si>
    <t>0,1,2,3</t>
  </si>
  <si>
    <t>PICQUIC95005</t>
  </si>
  <si>
    <t>Picquic Torx Drive Set</t>
  </si>
  <si>
    <t>15,20,25,27,30,40</t>
  </si>
  <si>
    <t>PICQUIC95003</t>
  </si>
  <si>
    <t xml:space="preserve">  Picquic SixPak Plus / Stubby Set</t>
  </si>
  <si>
    <t>PICQUIC88911</t>
  </si>
  <si>
    <t>Stanley Utility Knife</t>
  </si>
  <si>
    <t>STANLEY10079</t>
  </si>
  <si>
    <t>Stanley Tape Measure</t>
  </si>
  <si>
    <t>25'</t>
  </si>
  <si>
    <t>STANLEY33425</t>
  </si>
  <si>
    <t>Stanley Wood Scratch Awl</t>
  </si>
  <si>
    <t xml:space="preserve">6 1/16" </t>
  </si>
  <si>
    <t>STANLEY69122</t>
  </si>
  <si>
    <t>Stanley Putty Knife</t>
  </si>
  <si>
    <t>1 1/4"</t>
  </si>
  <si>
    <t>STANLEY28540</t>
  </si>
  <si>
    <t>Wood Handle Claw Hammer</t>
  </si>
  <si>
    <t>16 oz x 13"</t>
  </si>
  <si>
    <t>16OZHAMMER</t>
  </si>
  <si>
    <t>Nicholson Single Cut Mill File</t>
  </si>
  <si>
    <t>12"</t>
  </si>
  <si>
    <t>21842N</t>
  </si>
  <si>
    <t>Two Cherries Scraper</t>
  </si>
  <si>
    <t>Flat/Rectangular</t>
  </si>
  <si>
    <t>520-5750</t>
  </si>
  <si>
    <t>Two Cherries Burnishing Tool</t>
  </si>
  <si>
    <t>Round</t>
  </si>
  <si>
    <t>520-5090</t>
  </si>
  <si>
    <t>Japanese Rip Z saw w/ handle</t>
  </si>
  <si>
    <t>240mm 10tpi</t>
  </si>
  <si>
    <t>JW156725</t>
  </si>
  <si>
    <t>Japanese Dozuki Dovetail saw w/ handle</t>
  </si>
  <si>
    <t>250mm 25tpi</t>
  </si>
  <si>
    <t>Japanese Crosscut saw w/ handle</t>
  </si>
  <si>
    <t>250mm 19tpi</t>
  </si>
  <si>
    <t>Klingspor Wet/Dry Abrasive Sheet Set</t>
  </si>
  <si>
    <t>2ea 100,220,600G</t>
  </si>
  <si>
    <t>WETDRYSET</t>
  </si>
  <si>
    <t>Combination Waterstone</t>
  </si>
  <si>
    <t>#800/#4000</t>
  </si>
  <si>
    <t>Wood River 6 pc. Boxed Chisel Set</t>
  </si>
  <si>
    <t>1/4" through 1"</t>
  </si>
  <si>
    <t>JW151268</t>
  </si>
  <si>
    <t>Kunz #151 Flat Spokeshave</t>
  </si>
  <si>
    <t>Flat</t>
  </si>
  <si>
    <t>580-1000</t>
  </si>
  <si>
    <t>Lie-Nielsen 60 1/2 Rabbet Block Plane w/ Nicker</t>
  </si>
  <si>
    <t>LIE6012RN</t>
  </si>
  <si>
    <t>Wood River #3 Smoothing Plane</t>
  </si>
  <si>
    <t>JW150873</t>
  </si>
  <si>
    <t>Line Total</t>
  </si>
  <si>
    <t>Unit Price</t>
  </si>
  <si>
    <t>Description</t>
  </si>
  <si>
    <t>Size</t>
  </si>
  <si>
    <t>Part #</t>
  </si>
  <si>
    <t>Qty</t>
  </si>
  <si>
    <t>EXP:                                                    CVV:</t>
  </si>
  <si>
    <t>CC#:</t>
  </si>
  <si>
    <t>PHONE:</t>
  </si>
  <si>
    <t>EMAIL:</t>
  </si>
  <si>
    <t>NAME:</t>
  </si>
  <si>
    <t>2021-2022 Classic Woodworking</t>
  </si>
  <si>
    <r>
      <t xml:space="preserve">The Northwest School of Wooden Boat Building requires the following tools for each student for this course. Edensaw Woods has partnered with NWSWB to provide these tools at special student pricing. Once filled out, please submit this form to Andy Wasserstrom at Edensaw Woods. Upon receipt of this completed form, your tools will be set aside for the school's </t>
    </r>
    <r>
      <rPr>
        <b/>
        <sz val="12"/>
        <color indexed="8"/>
        <rFont val="Calibri"/>
        <family val="2"/>
      </rPr>
      <t>Pre-Order Pick-Up Day</t>
    </r>
    <r>
      <rPr>
        <sz val="12"/>
        <color indexed="8"/>
        <rFont val="Calibri"/>
        <family val="2"/>
      </rPr>
      <t>.  (</t>
    </r>
    <r>
      <rPr>
        <b/>
        <sz val="12"/>
        <color rgb="FFFF0000"/>
        <rFont val="Calibri"/>
        <family val="2"/>
      </rPr>
      <t>September 29th, 1-4pm</t>
    </r>
    <r>
      <rPr>
        <sz val="12"/>
        <color indexed="8"/>
        <rFont val="Calibri"/>
        <family val="2"/>
      </rPr>
      <t xml:space="preserve">) Due to the ongoing pandemic, supply chains are interrupted. Due to mass shortages, we recommend you buy your tools early &amp; consider alternate tools. </t>
    </r>
    <r>
      <rPr>
        <b/>
        <sz val="12"/>
        <color indexed="8"/>
        <rFont val="Calibri"/>
        <family val="2"/>
      </rPr>
      <t>Price &amp; availability are subject to change</t>
    </r>
    <r>
      <rPr>
        <sz val="12"/>
        <color indexed="8"/>
        <rFont val="Calibri"/>
        <family val="2"/>
      </rPr>
      <t>. For questions about this, contact Edensaw. Direct all other tool questions to NWSWB Chief Instructor, Sean Koomen,</t>
    </r>
    <r>
      <rPr>
        <u/>
        <sz val="12"/>
        <color indexed="8"/>
        <rFont val="Calibri"/>
        <family val="2"/>
      </rPr>
      <t xml:space="preserve"> </t>
    </r>
    <r>
      <rPr>
        <u/>
        <sz val="12"/>
        <color theme="4" tint="-0.249977111117893"/>
        <rFont val="Calibri"/>
        <family val="2"/>
      </rPr>
      <t>sean@nwswb.edu</t>
    </r>
    <r>
      <rPr>
        <sz val="12"/>
        <color indexed="8"/>
        <rFont val="Calibri"/>
        <family val="2"/>
      </rPr>
      <t>.</t>
    </r>
  </si>
  <si>
    <r>
      <rPr>
        <sz val="11"/>
        <color rgb="FFFF0000"/>
        <rFont val="Calibri"/>
        <family val="2"/>
      </rPr>
      <t xml:space="preserve">Please submit form to </t>
    </r>
    <r>
      <rPr>
        <b/>
        <sz val="11"/>
        <color rgb="FFFF0000"/>
        <rFont val="Calibri"/>
        <family val="2"/>
      </rPr>
      <t>andy@edensaw.com</t>
    </r>
    <r>
      <rPr>
        <sz val="11"/>
        <color rgb="FFFF0000"/>
        <rFont val="Calibri"/>
        <family val="2"/>
      </rPr>
      <t>. If you have any questions, please call Andy at 360-344-0213 (Tue-Sat) or send an email. All deliveries to the school must be pre-paid. Thank you!</t>
    </r>
    <r>
      <rPr>
        <sz val="11"/>
        <color indexed="8"/>
        <rFont val="Calibri"/>
        <family val="2"/>
      </rPr>
      <t xml:space="preserve">
These tools constitute your basic needs for the Traditional Wooden Boatbuilding program at NWSWB. Due to shortages and supply issues, it is recommended you buy your tools as soon as feasible. Edensaw will place pre-paid orders aside for students who are distant or otherwise unable to purchase tools locally and in a timely manner. In lieu of that, some substitutions may need to be made. If you are unsure that a specific substitution will fulfill the role of the original, refer to teaching staff at NWSWB. Edensaw has made great efforts to secure tools for this year’s students, though shortages are still likely to occur.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</si>
</sst>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quot; &quot;;\(&quot;$&quot;#,##0.00\)"/>
    <numFmt numFmtId="165" formatCode="&quot;$&quot;#,##0.000&quot; &quot;;\(&quot;$&quot;#,##0.000\)"/>
  </numFmts>
  <fonts count="11" x14ac:knownFonts="1">
    <font>
      <sz val="11"/>
      <color indexed="8"/>
      <name val="Calibri"/>
      <family val="2"/>
    </font>
    <font>
      <sz val="12"/>
      <color indexed="8"/>
      <name val="Calibri"/>
      <family val="2"/>
    </font>
    <font>
      <b/>
      <sz val="12"/>
      <color indexed="8"/>
      <name val="Calibri"/>
      <family val="2"/>
    </font>
    <font>
      <b/>
      <sz val="11"/>
      <color indexed="8"/>
      <name val="Calibri"/>
      <family val="2"/>
    </font>
    <font>
      <b/>
      <sz val="16"/>
      <color indexed="8"/>
      <name val="Calibri"/>
      <family val="2"/>
    </font>
    <font>
      <b/>
      <sz val="10"/>
      <color indexed="8"/>
      <name val="Calibri"/>
      <family val="2"/>
    </font>
    <font>
      <b/>
      <sz val="12"/>
      <color rgb="FFFF0000"/>
      <name val="Calibri"/>
      <family val="2"/>
    </font>
    <font>
      <u/>
      <sz val="12"/>
      <color theme="4" tint="-0.249977111117893"/>
      <name val="Calibri"/>
      <family val="2"/>
    </font>
    <font>
      <u/>
      <sz val="12"/>
      <color indexed="8"/>
      <name val="Calibri"/>
      <family val="2"/>
    </font>
    <font>
      <sz val="11"/>
      <color rgb="FFFF0000"/>
      <name val="Calibri"/>
      <family val="2"/>
    </font>
    <font>
      <b/>
      <sz val="11"/>
      <color rgb="FFFF0000"/>
      <name val="Calibri"/>
      <family val="2"/>
    </font>
  </fonts>
  <fills count="5">
    <fill>
      <patternFill patternType="none"/>
    </fill>
    <fill>
      <patternFill patternType="gray125"/>
    </fill>
    <fill>
      <patternFill patternType="solid">
        <fgColor indexed="9"/>
        <bgColor auto="1"/>
      </patternFill>
    </fill>
    <fill>
      <patternFill patternType="solid">
        <fgColor indexed="14"/>
        <bgColor auto="1"/>
      </patternFill>
    </fill>
    <fill>
      <patternFill patternType="solid">
        <fgColor rgb="FFFF00FF"/>
        <bgColor indexed="64"/>
      </patternFill>
    </fill>
  </fills>
  <borders count="39">
    <border>
      <left/>
      <right/>
      <top/>
      <bottom/>
      <diagonal/>
    </border>
    <border>
      <left style="thin">
        <color indexed="10"/>
      </left>
      <right style="thin">
        <color indexed="10"/>
      </right>
      <top style="thin">
        <color indexed="10"/>
      </top>
      <bottom style="thin">
        <color indexed="10"/>
      </bottom>
      <diagonal/>
    </border>
    <border>
      <left style="medium">
        <color indexed="8"/>
      </left>
      <right style="thin">
        <color indexed="10"/>
      </right>
      <top style="thin">
        <color indexed="10"/>
      </top>
      <bottom style="thin">
        <color indexed="10"/>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10"/>
      </left>
      <right style="medium">
        <color indexed="8"/>
      </right>
      <top style="thin">
        <color indexed="10"/>
      </top>
      <bottom style="thin">
        <color indexed="10"/>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10"/>
      </left>
      <right style="medium">
        <color indexed="8"/>
      </right>
      <top style="medium">
        <color indexed="8"/>
      </top>
      <bottom style="thin">
        <color indexed="10"/>
      </bottom>
      <diagonal/>
    </border>
    <border>
      <left style="thin">
        <color indexed="10"/>
      </left>
      <right style="thin">
        <color indexed="10"/>
      </right>
      <top style="medium">
        <color indexed="8"/>
      </top>
      <bottom style="thin">
        <color indexed="10"/>
      </bottom>
      <diagonal/>
    </border>
    <border>
      <left style="thin">
        <color indexed="8"/>
      </left>
      <right style="thin">
        <color indexed="10"/>
      </right>
      <top style="thin">
        <color indexed="10"/>
      </top>
      <bottom style="thin">
        <color indexed="10"/>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thin">
        <color indexed="8"/>
      </top>
      <bottom style="thin">
        <color indexed="8"/>
      </bottom>
      <diagonal/>
    </border>
    <border>
      <left/>
      <right style="thin">
        <color indexed="10"/>
      </right>
      <top style="thin">
        <color indexed="10"/>
      </top>
      <bottom style="thin">
        <color indexed="10"/>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10"/>
      </left>
      <right style="thin">
        <color indexed="10"/>
      </right>
      <top/>
      <bottom style="thin">
        <color indexed="10"/>
      </bottom>
      <diagonal/>
    </border>
    <border>
      <left style="thin">
        <color indexed="8"/>
      </left>
      <right style="thin">
        <color indexed="10"/>
      </right>
      <top/>
      <bottom style="thin">
        <color indexed="10"/>
      </bottom>
      <diagonal/>
    </border>
    <border>
      <left/>
      <right style="thin">
        <color indexed="10"/>
      </right>
      <top/>
      <bottom/>
      <diagonal/>
    </border>
    <border>
      <left style="thin">
        <color indexed="10"/>
      </left>
      <right style="thin">
        <color indexed="10"/>
      </right>
      <top style="thin">
        <color indexed="10"/>
      </top>
      <bottom/>
      <diagonal/>
    </border>
    <border>
      <left style="thin">
        <color indexed="8"/>
      </left>
      <right style="thin">
        <color indexed="10"/>
      </right>
      <top style="thin">
        <color indexed="10"/>
      </top>
      <bottom/>
      <diagonal/>
    </border>
    <border>
      <left style="thin">
        <color indexed="10"/>
      </left>
      <right style="thin">
        <color indexed="10"/>
      </right>
      <top style="thin">
        <color indexed="8"/>
      </top>
      <bottom style="thin">
        <color indexed="8"/>
      </bottom>
      <diagonal/>
    </border>
    <border>
      <left style="thin">
        <color theme="1"/>
      </left>
      <right/>
      <top/>
      <bottom/>
      <diagonal/>
    </border>
    <border>
      <left/>
      <right style="thin">
        <color theme="1"/>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indexed="8"/>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10"/>
      </right>
      <top style="medium">
        <color indexed="8"/>
      </top>
      <bottom style="thin">
        <color indexed="10"/>
      </bottom>
      <diagonal/>
    </border>
    <border>
      <left style="thin">
        <color theme="1"/>
      </left>
      <right style="thin">
        <color indexed="10"/>
      </right>
      <top style="thin">
        <color indexed="10"/>
      </top>
      <bottom style="thin">
        <color indexed="10"/>
      </bottom>
      <diagonal/>
    </border>
    <border>
      <left style="thin">
        <color theme="1"/>
      </left>
      <right style="thin">
        <color indexed="10"/>
      </right>
      <top style="thin">
        <color indexed="10"/>
      </top>
      <bottom style="thin">
        <color theme="1"/>
      </bottom>
      <diagonal/>
    </border>
    <border>
      <left style="thin">
        <color indexed="10"/>
      </left>
      <right style="thin">
        <color indexed="10"/>
      </right>
      <top style="thin">
        <color indexed="10"/>
      </top>
      <bottom style="thin">
        <color theme="1"/>
      </bottom>
      <diagonal/>
    </border>
    <border>
      <left style="thin">
        <color indexed="10"/>
      </left>
      <right style="medium">
        <color indexed="8"/>
      </right>
      <top style="thin">
        <color indexed="10"/>
      </top>
      <bottom style="thin">
        <color theme="1"/>
      </bottom>
      <diagonal/>
    </border>
    <border>
      <left style="thin">
        <color theme="1"/>
      </left>
      <right style="thin">
        <color theme="1"/>
      </right>
      <top/>
      <bottom style="thin">
        <color theme="1"/>
      </bottom>
      <diagonal/>
    </border>
    <border>
      <left style="thin">
        <color indexed="8"/>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s>
  <cellStyleXfs count="1">
    <xf numFmtId="0" fontId="0" fillId="0" borderId="0" applyNumberFormat="0" applyFill="0" applyBorder="0" applyProtection="0"/>
  </cellStyleXfs>
  <cellXfs count="69">
    <xf numFmtId="0" fontId="0" fillId="0" borderId="0" xfId="0"/>
    <xf numFmtId="0" fontId="0" fillId="0" borderId="0" xfId="0" applyNumberFormat="1"/>
    <xf numFmtId="0" fontId="0" fillId="0" borderId="1" xfId="0" applyBorder="1"/>
    <xf numFmtId="0" fontId="0" fillId="0" borderId="2" xfId="0" applyBorder="1"/>
    <xf numFmtId="164" fontId="1" fillId="2" borderId="3" xfId="0" applyNumberFormat="1" applyFont="1" applyFill="1" applyBorder="1" applyAlignment="1">
      <alignment horizontal="right" vertical="center"/>
    </xf>
    <xf numFmtId="49" fontId="2" fillId="2" borderId="4" xfId="0" applyNumberFormat="1" applyFont="1" applyFill="1" applyBorder="1" applyAlignment="1">
      <alignment horizontal="center" vertical="center"/>
    </xf>
    <xf numFmtId="165" fontId="1" fillId="2" borderId="6" xfId="0" applyNumberFormat="1" applyFont="1" applyFill="1" applyBorder="1" applyAlignment="1">
      <alignment horizontal="right" vertical="center"/>
    </xf>
    <xf numFmtId="49" fontId="1" fillId="2" borderId="7" xfId="0" applyNumberFormat="1" applyFont="1" applyFill="1" applyBorder="1" applyAlignment="1">
      <alignment horizontal="center"/>
    </xf>
    <xf numFmtId="0" fontId="1" fillId="0" borderId="1" xfId="0" applyFont="1" applyBorder="1"/>
    <xf numFmtId="164" fontId="1" fillId="2" borderId="8" xfId="0" applyNumberFormat="1" applyFont="1" applyFill="1" applyBorder="1" applyAlignment="1">
      <alignment horizontal="right" vertical="center"/>
    </xf>
    <xf numFmtId="49" fontId="1" fillId="2" borderId="9" xfId="0" applyNumberFormat="1" applyFont="1" applyFill="1" applyBorder="1" applyAlignment="1">
      <alignment horizontal="center"/>
    </xf>
    <xf numFmtId="0" fontId="0" fillId="0" borderId="12" xfId="0" applyBorder="1"/>
    <xf numFmtId="164" fontId="1" fillId="2" borderId="13" xfId="0" applyNumberFormat="1" applyFont="1" applyFill="1" applyBorder="1" applyAlignment="1">
      <alignment horizontal="right" vertical="center"/>
    </xf>
    <xf numFmtId="49" fontId="2" fillId="2" borderId="13" xfId="0" applyNumberFormat="1" applyFont="1" applyFill="1" applyBorder="1" applyAlignment="1">
      <alignment horizontal="center" vertical="center"/>
    </xf>
    <xf numFmtId="49" fontId="1" fillId="2" borderId="13" xfId="0" applyNumberFormat="1" applyFont="1" applyFill="1" applyBorder="1" applyAlignment="1">
      <alignment horizontal="center" vertical="center"/>
    </xf>
    <xf numFmtId="0" fontId="1" fillId="2" borderId="13" xfId="0" applyFont="1" applyFill="1" applyBorder="1" applyAlignment="1">
      <alignment horizontal="center"/>
    </xf>
    <xf numFmtId="164" fontId="1" fillId="2" borderId="14" xfId="0" applyNumberFormat="1" applyFont="1" applyFill="1" applyBorder="1" applyAlignment="1">
      <alignment horizontal="right" vertical="center"/>
    </xf>
    <xf numFmtId="49" fontId="2" fillId="2" borderId="14" xfId="0" applyNumberFormat="1" applyFont="1" applyFill="1" applyBorder="1" applyAlignment="1">
      <alignment horizontal="center" vertical="center"/>
    </xf>
    <xf numFmtId="49" fontId="1" fillId="2" borderId="14" xfId="0" applyNumberFormat="1" applyFont="1" applyFill="1" applyBorder="1" applyAlignment="1">
      <alignment horizontal="center" vertical="center"/>
    </xf>
    <xf numFmtId="0" fontId="1" fillId="2" borderId="14" xfId="0" applyFont="1" applyFill="1" applyBorder="1" applyAlignment="1">
      <alignment horizontal="center"/>
    </xf>
    <xf numFmtId="0" fontId="1" fillId="2" borderId="14" xfId="0" applyFont="1" applyFill="1" applyBorder="1" applyAlignment="1">
      <alignment horizontal="center" vertical="center"/>
    </xf>
    <xf numFmtId="0" fontId="2" fillId="2" borderId="14" xfId="0" applyNumberFormat="1" applyFont="1" applyFill="1" applyBorder="1" applyAlignment="1">
      <alignment horizontal="center" vertical="center"/>
    </xf>
    <xf numFmtId="49" fontId="2" fillId="2" borderId="14" xfId="0" applyNumberFormat="1" applyFont="1" applyFill="1" applyBorder="1" applyAlignment="1">
      <alignment horizontal="center" vertical="center" wrapText="1"/>
    </xf>
    <xf numFmtId="49" fontId="3" fillId="2" borderId="14" xfId="0" applyNumberFormat="1" applyFont="1" applyFill="1" applyBorder="1" applyAlignment="1">
      <alignment horizontal="center" vertical="center"/>
    </xf>
    <xf numFmtId="0" fontId="0" fillId="0" borderId="15" xfId="0" applyBorder="1"/>
    <xf numFmtId="0" fontId="2" fillId="3" borderId="16" xfId="0" applyFont="1" applyFill="1" applyBorder="1" applyAlignment="1">
      <alignment horizontal="right" vertical="center"/>
    </xf>
    <xf numFmtId="0" fontId="2" fillId="3" borderId="16" xfId="0" applyFont="1" applyFill="1" applyBorder="1" applyAlignment="1">
      <alignment horizontal="center" vertical="center"/>
    </xf>
    <xf numFmtId="49" fontId="2" fillId="3" borderId="16" xfId="0" applyNumberFormat="1" applyFont="1" applyFill="1" applyBorder="1" applyAlignment="1">
      <alignment horizontal="center" vertical="center"/>
    </xf>
    <xf numFmtId="0" fontId="2" fillId="3" borderId="17" xfId="0" applyFont="1" applyFill="1" applyBorder="1" applyAlignment="1">
      <alignment horizontal="center" vertical="center"/>
    </xf>
    <xf numFmtId="0" fontId="0" fillId="0" borderId="18" xfId="0" applyBorder="1"/>
    <xf numFmtId="0" fontId="0" fillId="0" borderId="19" xfId="0" applyBorder="1"/>
    <xf numFmtId="0" fontId="2" fillId="2" borderId="14" xfId="0" applyFont="1" applyFill="1" applyBorder="1" applyAlignment="1">
      <alignment horizontal="center" vertical="center"/>
    </xf>
    <xf numFmtId="0" fontId="0" fillId="0" borderId="20" xfId="0" applyBorder="1"/>
    <xf numFmtId="0" fontId="0" fillId="0" borderId="0" xfId="0" applyBorder="1"/>
    <xf numFmtId="0" fontId="0" fillId="0" borderId="21" xfId="0" applyBorder="1"/>
    <xf numFmtId="0" fontId="0" fillId="0" borderId="22" xfId="0" applyBorder="1"/>
    <xf numFmtId="164" fontId="1" fillId="2" borderId="14" xfId="0" applyNumberFormat="1" applyFont="1" applyFill="1" applyBorder="1" applyAlignment="1">
      <alignment vertical="center"/>
    </xf>
    <xf numFmtId="49" fontId="2" fillId="3" borderId="14" xfId="0" applyNumberFormat="1" applyFont="1" applyFill="1" applyBorder="1" applyAlignment="1">
      <alignment horizontal="center"/>
    </xf>
    <xf numFmtId="49" fontId="2" fillId="3" borderId="14" xfId="0" applyNumberFormat="1" applyFont="1" applyFill="1" applyBorder="1" applyAlignment="1">
      <alignment horizontal="center" vertical="center"/>
    </xf>
    <xf numFmtId="0" fontId="4" fillId="2" borderId="24" xfId="0" applyFont="1" applyFill="1" applyBorder="1" applyAlignment="1">
      <alignment horizontal="center"/>
    </xf>
    <xf numFmtId="0" fontId="4" fillId="2" borderId="0" xfId="0" applyFont="1" applyFill="1" applyBorder="1" applyAlignment="1">
      <alignment horizontal="center"/>
    </xf>
    <xf numFmtId="0" fontId="4" fillId="2" borderId="25" xfId="0" applyFont="1" applyFill="1" applyBorder="1" applyAlignment="1">
      <alignment horizontal="center"/>
    </xf>
    <xf numFmtId="0" fontId="4" fillId="2" borderId="26" xfId="0" applyFont="1" applyFill="1" applyBorder="1" applyAlignment="1">
      <alignment horizontal="center"/>
    </xf>
    <xf numFmtId="49" fontId="5" fillId="2" borderId="26" xfId="0" applyNumberFormat="1" applyFont="1" applyFill="1" applyBorder="1" applyAlignment="1">
      <alignment horizontal="left"/>
    </xf>
    <xf numFmtId="49" fontId="1" fillId="2" borderId="27" xfId="0" applyNumberFormat="1" applyFont="1" applyFill="1" applyBorder="1" applyAlignment="1">
      <alignment horizontal="left" vertical="center" wrapText="1"/>
    </xf>
    <xf numFmtId="0" fontId="1" fillId="2" borderId="27" xfId="0" applyFont="1" applyFill="1" applyBorder="1" applyAlignment="1">
      <alignment horizontal="left" vertical="center" wrapText="1"/>
    </xf>
    <xf numFmtId="49" fontId="3" fillId="2" borderId="25" xfId="0" applyNumberFormat="1" applyFont="1" applyFill="1" applyBorder="1" applyAlignment="1">
      <alignment horizontal="right"/>
    </xf>
    <xf numFmtId="0" fontId="4" fillId="2" borderId="28" xfId="0" applyFont="1" applyFill="1" applyBorder="1" applyAlignment="1">
      <alignment horizontal="center"/>
    </xf>
    <xf numFmtId="0" fontId="4" fillId="2" borderId="29" xfId="0" applyFont="1" applyFill="1" applyBorder="1" applyAlignment="1">
      <alignment horizontal="center"/>
    </xf>
    <xf numFmtId="0" fontId="3" fillId="2" borderId="30" xfId="0" applyFont="1" applyFill="1" applyBorder="1" applyAlignment="1">
      <alignment horizontal="right"/>
    </xf>
    <xf numFmtId="0" fontId="4" fillId="2" borderId="30" xfId="0" applyFont="1" applyFill="1" applyBorder="1" applyAlignment="1">
      <alignment horizontal="center"/>
    </xf>
    <xf numFmtId="0" fontId="0" fillId="4" borderId="17" xfId="0" applyFill="1" applyBorder="1"/>
    <xf numFmtId="0" fontId="2" fillId="4" borderId="16" xfId="0" applyFont="1" applyFill="1" applyBorder="1" applyAlignment="1">
      <alignment horizontal="center" vertical="center"/>
    </xf>
    <xf numFmtId="0" fontId="1" fillId="4" borderId="16" xfId="0" applyFont="1" applyFill="1" applyBorder="1" applyAlignment="1">
      <alignment horizontal="center" vertical="center"/>
    </xf>
    <xf numFmtId="49" fontId="2" fillId="4" borderId="16" xfId="0" applyNumberFormat="1" applyFont="1" applyFill="1" applyBorder="1" applyAlignment="1">
      <alignment horizontal="center" vertical="center" wrapText="1"/>
    </xf>
    <xf numFmtId="164" fontId="1" fillId="4" borderId="16" xfId="0" applyNumberFormat="1" applyFont="1" applyFill="1" applyBorder="1" applyAlignment="1">
      <alignment horizontal="right" vertical="center"/>
    </xf>
    <xf numFmtId="0" fontId="4" fillId="2" borderId="36" xfId="0" applyFont="1" applyFill="1" applyBorder="1" applyAlignment="1">
      <alignment horizontal="center"/>
    </xf>
    <xf numFmtId="49" fontId="4" fillId="2" borderId="37" xfId="0" applyNumberFormat="1" applyFont="1" applyFill="1" applyBorder="1" applyAlignment="1">
      <alignment horizontal="center"/>
    </xf>
    <xf numFmtId="0" fontId="4" fillId="2" borderId="23" xfId="0" applyFont="1" applyFill="1" applyBorder="1" applyAlignment="1">
      <alignment horizontal="center"/>
    </xf>
    <xf numFmtId="0" fontId="4" fillId="2" borderId="38" xfId="0" applyFont="1" applyFill="1" applyBorder="1" applyAlignment="1">
      <alignment horizontal="center"/>
    </xf>
    <xf numFmtId="49" fontId="0" fillId="2" borderId="31" xfId="0" applyNumberFormat="1" applyFill="1" applyBorder="1" applyAlignment="1">
      <alignment wrapText="1"/>
    </xf>
    <xf numFmtId="0" fontId="0" fillId="2" borderId="11" xfId="0" applyFill="1" applyBorder="1" applyAlignment="1">
      <alignment wrapText="1"/>
    </xf>
    <xf numFmtId="0" fontId="0" fillId="2" borderId="10" xfId="0" applyFill="1" applyBorder="1" applyAlignment="1">
      <alignment wrapText="1"/>
    </xf>
    <xf numFmtId="0" fontId="0" fillId="2" borderId="32" xfId="0" applyFill="1" applyBorder="1" applyAlignment="1">
      <alignment wrapText="1"/>
    </xf>
    <xf numFmtId="0" fontId="0" fillId="2" borderId="1" xfId="0" applyFill="1" applyBorder="1" applyAlignment="1">
      <alignment wrapText="1"/>
    </xf>
    <xf numFmtId="0" fontId="0" fillId="2" borderId="5" xfId="0" applyFill="1" applyBorder="1" applyAlignment="1">
      <alignment wrapText="1"/>
    </xf>
    <xf numFmtId="0" fontId="0" fillId="2" borderId="33" xfId="0" applyFill="1" applyBorder="1" applyAlignment="1">
      <alignment wrapText="1"/>
    </xf>
    <xf numFmtId="0" fontId="0" fillId="2" borderId="34" xfId="0" applyFill="1" applyBorder="1" applyAlignment="1">
      <alignment wrapText="1"/>
    </xf>
    <xf numFmtId="0" fontId="0" fillId="2" borderId="35" xfId="0" applyFill="1" applyBorder="1" applyAlignment="1">
      <alignment wrapText="1"/>
    </xf>
  </cellXfs>
  <cellStyles count="1">
    <cellStyle name="Normal" xfId="0" builtinId="0"/>
  </cellStyles>
  <dxfs count="1">
    <dxf>
      <font>
        <color rgb="FFFF0000"/>
      </font>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142875</xdr:colOff>
      <xdr:row>1</xdr:row>
      <xdr:rowOff>57150</xdr:rowOff>
    </xdr:from>
    <xdr:to>
      <xdr:col>2</xdr:col>
      <xdr:colOff>762001</xdr:colOff>
      <xdr:row>5</xdr:row>
      <xdr:rowOff>171450</xdr:rowOff>
    </xdr:to>
    <xdr:pic>
      <xdr:nvPicPr>
        <xdr:cNvPr id="2" name="Picture 2" descr="Picture 2">
          <a:extLst>
            <a:ext uri="{FF2B5EF4-FFF2-40B4-BE49-F238E27FC236}">
              <a16:creationId xmlns:a16="http://schemas.microsoft.com/office/drawing/2014/main" id="{188A142D-3875-40EA-80AB-D637BB4B5BBB}"/>
            </a:ext>
          </a:extLst>
        </xdr:cNvPr>
        <xdr:cNvPicPr>
          <a:picLocks noChangeAspect="1"/>
        </xdr:cNvPicPr>
      </xdr:nvPicPr>
      <xdr:blipFill>
        <a:blip xmlns:r="http://schemas.openxmlformats.org/officeDocument/2006/relationships" r:embed="rId1"/>
        <a:srcRect l="6075"/>
        <a:stretch>
          <a:fillRect/>
        </a:stretch>
      </xdr:blipFill>
      <xdr:spPr>
        <a:xfrm>
          <a:off x="142875" y="333375"/>
          <a:ext cx="1914526" cy="1181100"/>
        </a:xfrm>
        <a:prstGeom prst="rect">
          <a:avLst/>
        </a:prstGeom>
        <a:ln w="12700" cap="flat">
          <a:noFill/>
          <a:miter lim="400000"/>
        </a:ln>
        <a:effectLst/>
      </xdr:spPr>
    </xdr:pic>
    <xdr:clientData/>
  </xdr:twoCellAnchor>
  <xdr:twoCellAnchor>
    <xdr:from>
      <xdr:col>4</xdr:col>
      <xdr:colOff>76200</xdr:colOff>
      <xdr:row>2</xdr:row>
      <xdr:rowOff>0</xdr:rowOff>
    </xdr:from>
    <xdr:to>
      <xdr:col>5</xdr:col>
      <xdr:colOff>600075</xdr:colOff>
      <xdr:row>5</xdr:row>
      <xdr:rowOff>92855</xdr:rowOff>
    </xdr:to>
    <xdr:pic>
      <xdr:nvPicPr>
        <xdr:cNvPr id="3" name="Picture 4" descr="Picture 4">
          <a:extLst>
            <a:ext uri="{FF2B5EF4-FFF2-40B4-BE49-F238E27FC236}">
              <a16:creationId xmlns:a16="http://schemas.microsoft.com/office/drawing/2014/main" id="{070924D6-B634-4BCE-9408-F7B7AD6E57A3}"/>
            </a:ext>
          </a:extLst>
        </xdr:cNvPr>
        <xdr:cNvPicPr>
          <a:picLocks noChangeAspect="1"/>
        </xdr:cNvPicPr>
      </xdr:nvPicPr>
      <xdr:blipFill>
        <a:blip xmlns:r="http://schemas.openxmlformats.org/officeDocument/2006/relationships" r:embed="rId2"/>
        <a:stretch>
          <a:fillRect/>
        </a:stretch>
      </xdr:blipFill>
      <xdr:spPr>
        <a:xfrm>
          <a:off x="5753100" y="542925"/>
          <a:ext cx="1447800" cy="892955"/>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3C374-836A-4E9E-BFE1-952211242F9A}">
  <sheetPr>
    <pageSetUpPr fitToPage="1"/>
  </sheetPr>
  <dimension ref="A1:K63"/>
  <sheetViews>
    <sheetView showGridLines="0" tabSelected="1" workbookViewId="0">
      <selection activeCell="F67" sqref="F67"/>
    </sheetView>
  </sheetViews>
  <sheetFormatPr defaultColWidth="8.85546875" defaultRowHeight="15" customHeight="1" x14ac:dyDescent="0.25"/>
  <cols>
    <col min="1" max="1" width="4.140625" style="1" customWidth="1"/>
    <col min="2" max="2" width="15.28515625" style="1" customWidth="1"/>
    <col min="3" max="3" width="18.28515625" style="1" customWidth="1"/>
    <col min="4" max="4" width="47.42578125" style="1" customWidth="1"/>
    <col min="5" max="5" width="13.85546875" style="1" customWidth="1"/>
    <col min="6" max="6" width="9.42578125" style="1" customWidth="1"/>
    <col min="7" max="11" width="8.85546875" style="1" hidden="1" customWidth="1"/>
    <col min="12" max="12" width="8.85546875" style="1" customWidth="1"/>
    <col min="13" max="16384" width="8.85546875" style="1"/>
  </cols>
  <sheetData>
    <row r="1" spans="1:11" ht="21.75" customHeight="1" x14ac:dyDescent="0.35">
      <c r="A1" s="57" t="s">
        <v>146</v>
      </c>
      <c r="B1" s="58"/>
      <c r="C1" s="58"/>
      <c r="D1" s="58"/>
      <c r="E1" s="58"/>
      <c r="F1" s="59"/>
      <c r="G1" s="24"/>
      <c r="H1" s="2"/>
      <c r="I1" s="2"/>
      <c r="J1" s="2"/>
      <c r="K1" s="2"/>
    </row>
    <row r="2" spans="1:11" ht="21" customHeight="1" x14ac:dyDescent="0.35">
      <c r="A2" s="39"/>
      <c r="B2" s="40"/>
      <c r="C2" s="46" t="s">
        <v>145</v>
      </c>
      <c r="D2" s="56"/>
      <c r="E2" s="39"/>
      <c r="F2" s="41"/>
      <c r="G2" s="24"/>
      <c r="H2" s="2"/>
      <c r="I2" s="2"/>
      <c r="J2" s="2"/>
      <c r="K2" s="2"/>
    </row>
    <row r="3" spans="1:11" ht="21" customHeight="1" x14ac:dyDescent="0.35">
      <c r="A3" s="39"/>
      <c r="B3" s="40"/>
      <c r="C3" s="46" t="s">
        <v>144</v>
      </c>
      <c r="D3" s="42"/>
      <c r="E3" s="39"/>
      <c r="F3" s="41"/>
      <c r="G3" s="24"/>
      <c r="H3" s="2"/>
      <c r="I3" s="2"/>
      <c r="J3" s="2"/>
      <c r="K3" s="2"/>
    </row>
    <row r="4" spans="1:11" ht="21" customHeight="1" x14ac:dyDescent="0.35">
      <c r="A4" s="39"/>
      <c r="B4" s="40"/>
      <c r="C4" s="46" t="s">
        <v>143</v>
      </c>
      <c r="D4" s="42"/>
      <c r="E4" s="39"/>
      <c r="F4" s="41"/>
      <c r="G4" s="24"/>
      <c r="H4" s="2"/>
      <c r="I4" s="2"/>
      <c r="J4" s="2"/>
      <c r="K4" s="2"/>
    </row>
    <row r="5" spans="1:11" ht="21" customHeight="1" x14ac:dyDescent="0.35">
      <c r="A5" s="39"/>
      <c r="B5" s="40"/>
      <c r="C5" s="46" t="s">
        <v>142</v>
      </c>
      <c r="D5" s="42"/>
      <c r="E5" s="39"/>
      <c r="F5" s="41"/>
      <c r="G5" s="24"/>
      <c r="H5" s="2"/>
      <c r="I5" s="2"/>
      <c r="J5" s="2"/>
      <c r="K5" s="2"/>
    </row>
    <row r="6" spans="1:11" ht="21" customHeight="1" x14ac:dyDescent="0.35">
      <c r="A6" s="47"/>
      <c r="B6" s="48"/>
      <c r="C6" s="49"/>
      <c r="D6" s="43" t="s">
        <v>141</v>
      </c>
      <c r="E6" s="47"/>
      <c r="F6" s="50"/>
      <c r="G6" s="24"/>
      <c r="H6" s="2"/>
      <c r="I6" s="2"/>
      <c r="J6" s="2"/>
      <c r="K6" s="2"/>
    </row>
    <row r="7" spans="1:11" ht="119.25" customHeight="1" x14ac:dyDescent="0.25">
      <c r="A7" s="44" t="s">
        <v>147</v>
      </c>
      <c r="B7" s="45"/>
      <c r="C7" s="45"/>
      <c r="D7" s="45"/>
      <c r="E7" s="45"/>
      <c r="F7" s="45"/>
      <c r="G7" s="24"/>
      <c r="H7" s="2"/>
      <c r="I7" s="2"/>
      <c r="J7" s="2"/>
      <c r="K7" s="2"/>
    </row>
    <row r="8" spans="1:11" ht="18.75" customHeight="1" x14ac:dyDescent="0.25">
      <c r="A8" s="37" t="s">
        <v>140</v>
      </c>
      <c r="B8" s="37" t="s">
        <v>139</v>
      </c>
      <c r="C8" s="37" t="s">
        <v>138</v>
      </c>
      <c r="D8" s="38" t="s">
        <v>137</v>
      </c>
      <c r="E8" s="37" t="s">
        <v>136</v>
      </c>
      <c r="F8" s="37" t="s">
        <v>135</v>
      </c>
      <c r="G8" s="11"/>
      <c r="H8" s="2"/>
      <c r="I8" s="2"/>
      <c r="J8" s="2"/>
      <c r="K8" s="2"/>
    </row>
    <row r="9" spans="1:11" ht="18.75" customHeight="1" x14ac:dyDescent="0.25">
      <c r="A9" s="19"/>
      <c r="B9" s="17" t="s">
        <v>134</v>
      </c>
      <c r="C9" s="17" t="s">
        <v>32</v>
      </c>
      <c r="D9" s="17" t="s">
        <v>133</v>
      </c>
      <c r="E9" s="16">
        <v>169</v>
      </c>
      <c r="F9" s="16">
        <f>A9*E9</f>
        <v>0</v>
      </c>
      <c r="G9" s="11"/>
      <c r="H9" s="2"/>
      <c r="I9" s="2"/>
      <c r="J9" s="2"/>
      <c r="K9" s="2"/>
    </row>
    <row r="10" spans="1:11" ht="18.75" customHeight="1" x14ac:dyDescent="0.25">
      <c r="A10" s="19"/>
      <c r="B10" s="17" t="s">
        <v>132</v>
      </c>
      <c r="C10" s="31"/>
      <c r="D10" s="17" t="s">
        <v>131</v>
      </c>
      <c r="E10" s="16">
        <v>175</v>
      </c>
      <c r="F10" s="16">
        <f>A10*E10</f>
        <v>0</v>
      </c>
      <c r="G10" s="11"/>
      <c r="H10" s="2"/>
      <c r="I10" s="2"/>
      <c r="J10" s="2"/>
      <c r="K10" s="2"/>
    </row>
    <row r="11" spans="1:11" ht="18.75" customHeight="1" x14ac:dyDescent="0.25">
      <c r="A11" s="19"/>
      <c r="B11" s="17" t="s">
        <v>130</v>
      </c>
      <c r="C11" s="18" t="s">
        <v>129</v>
      </c>
      <c r="D11" s="17" t="s">
        <v>128</v>
      </c>
      <c r="E11" s="16">
        <v>35</v>
      </c>
      <c r="F11" s="16">
        <f>A11*E11</f>
        <v>0</v>
      </c>
      <c r="G11" s="11"/>
      <c r="H11" s="2"/>
      <c r="I11" s="2"/>
      <c r="J11" s="2"/>
      <c r="K11" s="2"/>
    </row>
    <row r="12" spans="1:11" ht="18.75" customHeight="1" x14ac:dyDescent="0.25">
      <c r="A12" s="19"/>
      <c r="B12" s="17" t="s">
        <v>127</v>
      </c>
      <c r="C12" s="18" t="s">
        <v>126</v>
      </c>
      <c r="D12" s="17" t="s">
        <v>125</v>
      </c>
      <c r="E12" s="16">
        <v>95</v>
      </c>
      <c r="F12" s="16">
        <f>A12*E12</f>
        <v>0</v>
      </c>
      <c r="G12" s="11"/>
      <c r="H12" s="2"/>
      <c r="I12" s="2"/>
      <c r="J12" s="2"/>
      <c r="K12" s="2"/>
    </row>
    <row r="13" spans="1:11" ht="18.75" customHeight="1" x14ac:dyDescent="0.25">
      <c r="A13" s="19"/>
      <c r="B13" s="21">
        <v>20542</v>
      </c>
      <c r="C13" s="18" t="s">
        <v>124</v>
      </c>
      <c r="D13" s="17" t="s">
        <v>123</v>
      </c>
      <c r="E13" s="16">
        <v>30</v>
      </c>
      <c r="F13" s="16">
        <f>A13*E13</f>
        <v>0</v>
      </c>
      <c r="G13" s="11"/>
      <c r="H13" s="2"/>
      <c r="I13" s="2"/>
      <c r="J13" s="2"/>
      <c r="K13" s="2"/>
    </row>
    <row r="14" spans="1:11" ht="18.75" customHeight="1" x14ac:dyDescent="0.25">
      <c r="A14" s="19"/>
      <c r="B14" s="17" t="s">
        <v>122</v>
      </c>
      <c r="C14" s="18" t="s">
        <v>121</v>
      </c>
      <c r="D14" s="17" t="s">
        <v>120</v>
      </c>
      <c r="E14" s="16">
        <v>7.5</v>
      </c>
      <c r="F14" s="16">
        <f>A14*E14</f>
        <v>0</v>
      </c>
      <c r="G14" s="11"/>
      <c r="H14" s="2"/>
      <c r="I14" s="2"/>
      <c r="J14" s="2"/>
      <c r="K14" s="2"/>
    </row>
    <row r="15" spans="1:11" ht="18.75" customHeight="1" x14ac:dyDescent="0.25">
      <c r="A15" s="19"/>
      <c r="B15" s="21">
        <v>65276</v>
      </c>
      <c r="C15" s="18" t="s">
        <v>119</v>
      </c>
      <c r="D15" s="17" t="s">
        <v>118</v>
      </c>
      <c r="E15" s="16">
        <v>32</v>
      </c>
      <c r="F15" s="16">
        <f>A15*E15</f>
        <v>0</v>
      </c>
      <c r="G15" s="11"/>
      <c r="H15" s="2"/>
      <c r="I15" s="2"/>
      <c r="J15" s="2"/>
      <c r="K15" s="2"/>
    </row>
    <row r="16" spans="1:11" ht="18.75" customHeight="1" x14ac:dyDescent="0.25">
      <c r="A16" s="19"/>
      <c r="B16" s="21">
        <v>65607</v>
      </c>
      <c r="C16" s="18" t="s">
        <v>117</v>
      </c>
      <c r="D16" s="17" t="s">
        <v>116</v>
      </c>
      <c r="E16" s="16">
        <v>40</v>
      </c>
      <c r="F16" s="16">
        <f>A16*E16</f>
        <v>0</v>
      </c>
      <c r="G16" s="11"/>
      <c r="H16" s="2"/>
      <c r="I16" s="2"/>
      <c r="J16" s="2"/>
      <c r="K16" s="2"/>
    </row>
    <row r="17" spans="1:11" ht="18.75" customHeight="1" x14ac:dyDescent="0.25">
      <c r="A17" s="19"/>
      <c r="B17" s="17" t="s">
        <v>115</v>
      </c>
      <c r="C17" s="18" t="s">
        <v>114</v>
      </c>
      <c r="D17" s="17" t="s">
        <v>113</v>
      </c>
      <c r="E17" s="16">
        <v>43</v>
      </c>
      <c r="F17" s="16">
        <f>A17*E17</f>
        <v>0</v>
      </c>
      <c r="G17" s="11"/>
      <c r="H17" s="2"/>
      <c r="I17" s="2"/>
      <c r="J17" s="2"/>
      <c r="K17" s="2"/>
    </row>
    <row r="18" spans="1:11" ht="18.75" customHeight="1" x14ac:dyDescent="0.25">
      <c r="A18" s="19"/>
      <c r="B18" s="17" t="s">
        <v>112</v>
      </c>
      <c r="C18" s="18" t="s">
        <v>111</v>
      </c>
      <c r="D18" s="17" t="s">
        <v>110</v>
      </c>
      <c r="E18" s="16">
        <v>20</v>
      </c>
      <c r="F18" s="16">
        <f>A18*E18</f>
        <v>0</v>
      </c>
      <c r="G18" s="11"/>
      <c r="H18" s="2"/>
      <c r="I18" s="2"/>
      <c r="J18" s="2"/>
      <c r="K18" s="2"/>
    </row>
    <row r="19" spans="1:11" ht="18.75" customHeight="1" x14ac:dyDescent="0.25">
      <c r="A19" s="19"/>
      <c r="B19" s="17" t="s">
        <v>109</v>
      </c>
      <c r="C19" s="18" t="s">
        <v>108</v>
      </c>
      <c r="D19" s="17" t="s">
        <v>107</v>
      </c>
      <c r="E19" s="16">
        <v>15.75</v>
      </c>
      <c r="F19" s="16">
        <f>A19*E19</f>
        <v>0</v>
      </c>
      <c r="G19" s="11"/>
      <c r="H19" s="2"/>
      <c r="I19" s="2"/>
      <c r="J19" s="2"/>
      <c r="K19" s="2"/>
    </row>
    <row r="20" spans="1:11" ht="18.75" customHeight="1" x14ac:dyDescent="0.25">
      <c r="A20" s="19"/>
      <c r="B20" s="17" t="s">
        <v>106</v>
      </c>
      <c r="C20" s="18" t="s">
        <v>105</v>
      </c>
      <c r="D20" s="17" t="s">
        <v>104</v>
      </c>
      <c r="E20" s="16">
        <v>15.49</v>
      </c>
      <c r="F20" s="16">
        <f>A20*E20</f>
        <v>0</v>
      </c>
      <c r="G20" s="11"/>
      <c r="H20" s="2"/>
      <c r="I20" s="2"/>
      <c r="J20" s="2"/>
      <c r="K20" s="2"/>
    </row>
    <row r="21" spans="1:11" ht="18.75" customHeight="1" x14ac:dyDescent="0.25">
      <c r="A21" s="19"/>
      <c r="B21" s="17" t="s">
        <v>103</v>
      </c>
      <c r="C21" s="18" t="s">
        <v>102</v>
      </c>
      <c r="D21" s="17" t="s">
        <v>101</v>
      </c>
      <c r="E21" s="16">
        <v>13</v>
      </c>
      <c r="F21" s="16">
        <f>A21*E21</f>
        <v>0</v>
      </c>
      <c r="G21" s="11"/>
      <c r="H21" s="2"/>
      <c r="I21" s="2"/>
      <c r="J21" s="2"/>
      <c r="K21" s="2"/>
    </row>
    <row r="22" spans="1:11" ht="18.75" customHeight="1" x14ac:dyDescent="0.25">
      <c r="A22" s="19"/>
      <c r="B22" s="17" t="s">
        <v>100</v>
      </c>
      <c r="C22" s="18" t="s">
        <v>99</v>
      </c>
      <c r="D22" s="17" t="s">
        <v>98</v>
      </c>
      <c r="E22" s="16">
        <v>6.5</v>
      </c>
      <c r="F22" s="16">
        <f>A22*E22</f>
        <v>0</v>
      </c>
      <c r="G22" s="11"/>
      <c r="H22" s="2"/>
      <c r="I22" s="2"/>
      <c r="J22" s="2"/>
      <c r="K22" s="2"/>
    </row>
    <row r="23" spans="1:11" ht="18.75" customHeight="1" x14ac:dyDescent="0.25">
      <c r="A23" s="19"/>
      <c r="B23" s="17" t="s">
        <v>97</v>
      </c>
      <c r="C23" s="18" t="s">
        <v>96</v>
      </c>
      <c r="D23" s="22" t="s">
        <v>95</v>
      </c>
      <c r="E23" s="16">
        <v>7</v>
      </c>
      <c r="F23" s="16">
        <f>A23*E23</f>
        <v>0</v>
      </c>
      <c r="G23" s="11"/>
      <c r="H23" s="2"/>
      <c r="I23" s="2"/>
      <c r="J23" s="2"/>
      <c r="K23" s="2"/>
    </row>
    <row r="24" spans="1:11" ht="18.75" customHeight="1" x14ac:dyDescent="0.25">
      <c r="A24" s="19"/>
      <c r="B24" s="17" t="s">
        <v>94</v>
      </c>
      <c r="C24" s="18" t="s">
        <v>93</v>
      </c>
      <c r="D24" s="17" t="s">
        <v>92</v>
      </c>
      <c r="E24" s="16">
        <v>12.65</v>
      </c>
      <c r="F24" s="16">
        <f>A24*E24</f>
        <v>0</v>
      </c>
      <c r="G24" s="11"/>
      <c r="H24" s="2"/>
      <c r="I24" s="2"/>
      <c r="J24" s="2"/>
      <c r="K24" s="2"/>
    </row>
    <row r="25" spans="1:11" ht="18.75" customHeight="1" x14ac:dyDescent="0.25">
      <c r="A25" s="19"/>
      <c r="B25" s="17" t="s">
        <v>91</v>
      </c>
      <c r="C25" s="20"/>
      <c r="D25" s="17" t="s">
        <v>90</v>
      </c>
      <c r="E25" s="16">
        <v>7</v>
      </c>
      <c r="F25" s="16">
        <f>A25*E25</f>
        <v>0</v>
      </c>
      <c r="G25" s="11"/>
      <c r="H25" s="2"/>
      <c r="I25" s="2"/>
      <c r="J25" s="2"/>
      <c r="K25" s="2"/>
    </row>
    <row r="26" spans="1:11" ht="18.75" customHeight="1" x14ac:dyDescent="0.25">
      <c r="A26" s="19"/>
      <c r="B26" s="17" t="s">
        <v>89</v>
      </c>
      <c r="C26" s="20"/>
      <c r="D26" s="22" t="s">
        <v>88</v>
      </c>
      <c r="E26" s="16">
        <v>20</v>
      </c>
      <c r="F26" s="16">
        <f>A26*E26</f>
        <v>0</v>
      </c>
      <c r="G26" s="11"/>
      <c r="H26" s="2"/>
      <c r="I26" s="2"/>
      <c r="J26" s="2"/>
      <c r="K26" s="2"/>
    </row>
    <row r="27" spans="1:11" ht="18.75" customHeight="1" x14ac:dyDescent="0.25">
      <c r="A27" s="19"/>
      <c r="B27" s="17" t="s">
        <v>87</v>
      </c>
      <c r="C27" s="18" t="s">
        <v>86</v>
      </c>
      <c r="D27" s="17" t="s">
        <v>85</v>
      </c>
      <c r="E27" s="16">
        <v>9.5</v>
      </c>
      <c r="F27" s="16">
        <f>A27*E27</f>
        <v>0</v>
      </c>
      <c r="G27" s="11"/>
      <c r="H27" s="2"/>
      <c r="I27" s="2"/>
      <c r="J27" s="2"/>
      <c r="K27" s="2"/>
    </row>
    <row r="28" spans="1:11" ht="18.75" customHeight="1" x14ac:dyDescent="0.25">
      <c r="A28" s="19"/>
      <c r="B28" s="17" t="s">
        <v>84</v>
      </c>
      <c r="C28" s="18" t="s">
        <v>83</v>
      </c>
      <c r="D28" s="17" t="s">
        <v>82</v>
      </c>
      <c r="E28" s="16">
        <v>6.5</v>
      </c>
      <c r="F28" s="16">
        <f>A28*E28</f>
        <v>0</v>
      </c>
      <c r="G28" s="11"/>
      <c r="H28" s="2"/>
      <c r="I28" s="2"/>
      <c r="J28" s="2"/>
      <c r="K28" s="2"/>
    </row>
    <row r="29" spans="1:11" ht="18.75" customHeight="1" x14ac:dyDescent="0.25">
      <c r="A29" s="19"/>
      <c r="B29" s="23" t="s">
        <v>81</v>
      </c>
      <c r="C29" s="18" t="s">
        <v>80</v>
      </c>
      <c r="D29" s="17" t="s">
        <v>79</v>
      </c>
      <c r="E29" s="16">
        <v>22</v>
      </c>
      <c r="F29" s="16">
        <f>A29*E29</f>
        <v>0</v>
      </c>
      <c r="G29" s="11"/>
      <c r="H29" s="2"/>
      <c r="I29" s="2"/>
      <c r="J29" s="2"/>
      <c r="K29" s="2"/>
    </row>
    <row r="30" spans="1:11" ht="18.75" customHeight="1" x14ac:dyDescent="0.25">
      <c r="A30" s="19"/>
      <c r="B30" s="17" t="s">
        <v>78</v>
      </c>
      <c r="C30" s="20"/>
      <c r="D30" s="17" t="s">
        <v>77</v>
      </c>
      <c r="E30" s="16">
        <v>100</v>
      </c>
      <c r="F30" s="16">
        <f>A30*E30</f>
        <v>0</v>
      </c>
      <c r="G30" s="11"/>
      <c r="H30" s="2"/>
      <c r="I30" s="2"/>
      <c r="J30" s="2"/>
      <c r="K30" s="2"/>
    </row>
    <row r="31" spans="1:11" ht="18.75" customHeight="1" x14ac:dyDescent="0.25">
      <c r="A31" s="19"/>
      <c r="B31" s="17" t="s">
        <v>76</v>
      </c>
      <c r="C31" s="18" t="s">
        <v>75</v>
      </c>
      <c r="D31" s="17" t="s">
        <v>74</v>
      </c>
      <c r="E31" s="16">
        <v>80</v>
      </c>
      <c r="F31" s="16">
        <f>A31*E31</f>
        <v>0</v>
      </c>
      <c r="G31" s="11"/>
      <c r="H31" s="2"/>
      <c r="I31" s="2"/>
      <c r="J31" s="2"/>
      <c r="K31" s="2"/>
    </row>
    <row r="32" spans="1:11" ht="18.75" customHeight="1" x14ac:dyDescent="0.25">
      <c r="A32" s="19"/>
      <c r="B32" s="17" t="s">
        <v>73</v>
      </c>
      <c r="C32" s="18" t="s">
        <v>72</v>
      </c>
      <c r="D32" s="17" t="s">
        <v>71</v>
      </c>
      <c r="E32" s="16">
        <v>17</v>
      </c>
      <c r="F32" s="16">
        <f>A32*E32</f>
        <v>0</v>
      </c>
      <c r="G32" s="11"/>
      <c r="H32" s="2"/>
      <c r="I32" s="2"/>
      <c r="J32" s="2"/>
      <c r="K32" s="2"/>
    </row>
    <row r="33" spans="1:11" ht="18.75" customHeight="1" x14ac:dyDescent="0.25">
      <c r="A33" s="19"/>
      <c r="B33" s="17" t="s">
        <v>70</v>
      </c>
      <c r="C33" s="18" t="s">
        <v>27</v>
      </c>
      <c r="D33" s="17" t="s">
        <v>69</v>
      </c>
      <c r="E33" s="16">
        <v>95</v>
      </c>
      <c r="F33" s="16">
        <f>A33*E33</f>
        <v>0</v>
      </c>
      <c r="G33" s="11"/>
      <c r="H33" s="2"/>
      <c r="I33" s="2"/>
      <c r="J33" s="2"/>
      <c r="K33" s="2"/>
    </row>
    <row r="34" spans="1:11" ht="18.75" customHeight="1" x14ac:dyDescent="0.25">
      <c r="A34" s="19"/>
      <c r="B34" s="17" t="s">
        <v>68</v>
      </c>
      <c r="C34" s="18" t="s">
        <v>67</v>
      </c>
      <c r="D34" s="17" t="s">
        <v>66</v>
      </c>
      <c r="E34" s="16">
        <v>9</v>
      </c>
      <c r="F34" s="16">
        <f>A34*E34</f>
        <v>0</v>
      </c>
      <c r="G34" s="11"/>
      <c r="H34" s="2"/>
      <c r="I34" s="2"/>
      <c r="J34" s="2"/>
      <c r="K34" s="2"/>
    </row>
    <row r="35" spans="1:11" ht="18.75" customHeight="1" x14ac:dyDescent="0.25">
      <c r="A35" s="19"/>
      <c r="B35" s="21">
        <v>1493</v>
      </c>
      <c r="C35" s="18" t="s">
        <v>65</v>
      </c>
      <c r="D35" s="17" t="s">
        <v>64</v>
      </c>
      <c r="E35" s="16">
        <v>8.75</v>
      </c>
      <c r="F35" s="16">
        <f>A35*E35</f>
        <v>0</v>
      </c>
      <c r="G35" s="11"/>
      <c r="H35" s="2"/>
      <c r="I35" s="2"/>
      <c r="J35" s="2"/>
      <c r="K35" s="2"/>
    </row>
    <row r="36" spans="1:11" ht="18.75" customHeight="1" x14ac:dyDescent="0.25">
      <c r="A36" s="19"/>
      <c r="B36" s="17" t="s">
        <v>63</v>
      </c>
      <c r="C36" s="18" t="s">
        <v>62</v>
      </c>
      <c r="D36" s="17" t="s">
        <v>61</v>
      </c>
      <c r="E36" s="16">
        <v>18.25</v>
      </c>
      <c r="F36" s="16">
        <f>A36*E36</f>
        <v>0</v>
      </c>
      <c r="G36" s="11"/>
      <c r="H36" s="2"/>
      <c r="I36" s="2"/>
      <c r="J36" s="2"/>
      <c r="K36" s="2"/>
    </row>
    <row r="37" spans="1:11" ht="18.75" customHeight="1" x14ac:dyDescent="0.25">
      <c r="A37" s="19"/>
      <c r="B37" s="17" t="s">
        <v>60</v>
      </c>
      <c r="C37" s="20"/>
      <c r="D37" s="17" t="s">
        <v>59</v>
      </c>
      <c r="E37" s="16">
        <v>16.5</v>
      </c>
      <c r="F37" s="16">
        <f>A37*E37</f>
        <v>0</v>
      </c>
      <c r="G37" s="11"/>
      <c r="H37" s="2"/>
      <c r="I37" s="2"/>
      <c r="J37" s="2"/>
      <c r="K37" s="2"/>
    </row>
    <row r="38" spans="1:11" ht="18.75" customHeight="1" x14ac:dyDescent="0.25">
      <c r="A38" s="19"/>
      <c r="B38" s="23" t="s">
        <v>58</v>
      </c>
      <c r="C38" s="20"/>
      <c r="D38" s="17" t="s">
        <v>57</v>
      </c>
      <c r="E38" s="16">
        <v>3.5</v>
      </c>
      <c r="F38" s="16">
        <f>A38*E38</f>
        <v>0</v>
      </c>
      <c r="G38" s="11"/>
      <c r="H38" s="2"/>
      <c r="I38" s="2"/>
      <c r="J38" s="2"/>
      <c r="K38" s="2"/>
    </row>
    <row r="39" spans="1:11" ht="64.5" customHeight="1" x14ac:dyDescent="0.25">
      <c r="A39" s="19"/>
      <c r="B39" s="22" t="s">
        <v>56</v>
      </c>
      <c r="C39" s="18" t="s">
        <v>55</v>
      </c>
      <c r="D39" s="17" t="s">
        <v>54</v>
      </c>
      <c r="E39" s="16">
        <v>29</v>
      </c>
      <c r="F39" s="16">
        <f>A39*E39</f>
        <v>0</v>
      </c>
      <c r="G39" s="11"/>
      <c r="H39" s="2"/>
      <c r="I39" s="2"/>
      <c r="J39" s="2"/>
      <c r="K39" s="2"/>
    </row>
    <row r="40" spans="1:11" ht="18.75" customHeight="1" x14ac:dyDescent="0.25">
      <c r="A40" s="19"/>
      <c r="B40" s="22" t="s">
        <v>53</v>
      </c>
      <c r="C40" s="18" t="s">
        <v>52</v>
      </c>
      <c r="D40" s="17" t="s">
        <v>51</v>
      </c>
      <c r="E40" s="36">
        <v>18.489999999999998</v>
      </c>
      <c r="F40" s="16">
        <f>A40*E40</f>
        <v>0</v>
      </c>
      <c r="G40" s="11"/>
      <c r="H40" s="2"/>
      <c r="I40" s="2"/>
      <c r="J40" s="2"/>
      <c r="K40" s="2"/>
    </row>
    <row r="41" spans="1:11" ht="18.75" customHeight="1" x14ac:dyDescent="0.25">
      <c r="A41" s="19"/>
      <c r="B41" s="17" t="s">
        <v>50</v>
      </c>
      <c r="C41" s="18" t="s">
        <v>49</v>
      </c>
      <c r="D41" s="17" t="s">
        <v>48</v>
      </c>
      <c r="E41" s="16">
        <v>169</v>
      </c>
      <c r="F41" s="16">
        <f>A41*E41</f>
        <v>0</v>
      </c>
      <c r="G41" s="35"/>
      <c r="H41" s="34"/>
      <c r="I41" s="34"/>
      <c r="J41" s="34"/>
      <c r="K41" s="34"/>
    </row>
    <row r="42" spans="1:11" ht="18.75" customHeight="1" x14ac:dyDescent="0.25">
      <c r="A42" s="51"/>
      <c r="B42" s="52"/>
      <c r="C42" s="53"/>
      <c r="D42" s="54" t="s">
        <v>47</v>
      </c>
      <c r="E42" s="55"/>
      <c r="F42" s="55"/>
      <c r="G42" s="33"/>
      <c r="H42" s="33"/>
      <c r="I42" s="33"/>
      <c r="J42" s="33"/>
      <c r="K42" s="32"/>
    </row>
    <row r="43" spans="1:11" ht="18.75" customHeight="1" x14ac:dyDescent="0.25">
      <c r="A43" s="19"/>
      <c r="B43" s="17" t="s">
        <v>46</v>
      </c>
      <c r="C43" s="31"/>
      <c r="D43" s="17" t="s">
        <v>45</v>
      </c>
      <c r="E43" s="16">
        <v>165</v>
      </c>
      <c r="F43" s="16">
        <f>A43*E43</f>
        <v>0</v>
      </c>
      <c r="G43" s="30"/>
      <c r="H43" s="29"/>
      <c r="I43" s="29"/>
      <c r="J43" s="29"/>
      <c r="K43" s="29"/>
    </row>
    <row r="44" spans="1:11" ht="18.75" customHeight="1" x14ac:dyDescent="0.25">
      <c r="A44" s="19"/>
      <c r="B44" s="17" t="s">
        <v>44</v>
      </c>
      <c r="C44" s="18" t="s">
        <v>41</v>
      </c>
      <c r="D44" s="17" t="s">
        <v>43</v>
      </c>
      <c r="E44" s="16">
        <v>17.5</v>
      </c>
      <c r="F44" s="16">
        <f>A44*E44</f>
        <v>0</v>
      </c>
      <c r="G44" s="11"/>
      <c r="H44" s="2"/>
      <c r="I44" s="2"/>
      <c r="J44" s="2"/>
      <c r="K44" s="2"/>
    </row>
    <row r="45" spans="1:11" ht="18.75" customHeight="1" x14ac:dyDescent="0.25">
      <c r="A45" s="19"/>
      <c r="B45" s="17" t="s">
        <v>42</v>
      </c>
      <c r="C45" s="18" t="s">
        <v>41</v>
      </c>
      <c r="D45" s="17" t="s">
        <v>40</v>
      </c>
      <c r="E45" s="16">
        <v>17.5</v>
      </c>
      <c r="F45" s="16">
        <f>A45*E45</f>
        <v>0</v>
      </c>
      <c r="G45" s="11"/>
      <c r="H45" s="2"/>
      <c r="I45" s="2"/>
      <c r="J45" s="2"/>
      <c r="K45" s="2"/>
    </row>
    <row r="46" spans="1:11" ht="18.75" customHeight="1" x14ac:dyDescent="0.25">
      <c r="A46" s="19"/>
      <c r="B46" s="21">
        <v>48737</v>
      </c>
      <c r="C46" s="18" t="s">
        <v>39</v>
      </c>
      <c r="D46" s="17" t="s">
        <v>38</v>
      </c>
      <c r="E46" s="16">
        <v>29.99</v>
      </c>
      <c r="F46" s="16">
        <f>A46*E46</f>
        <v>0</v>
      </c>
      <c r="G46" s="11"/>
      <c r="H46" s="2"/>
      <c r="I46" s="2"/>
      <c r="J46" s="2"/>
      <c r="K46" s="2"/>
    </row>
    <row r="47" spans="1:11" ht="18.75" customHeight="1" x14ac:dyDescent="0.25">
      <c r="A47" s="19"/>
      <c r="B47" s="17" t="s">
        <v>37</v>
      </c>
      <c r="C47" s="18" t="s">
        <v>36</v>
      </c>
      <c r="D47" s="17" t="s">
        <v>35</v>
      </c>
      <c r="E47" s="16">
        <v>170</v>
      </c>
      <c r="F47" s="16">
        <f>A47*E47</f>
        <v>0</v>
      </c>
      <c r="G47" s="11"/>
      <c r="H47" s="2"/>
      <c r="I47" s="2"/>
      <c r="J47" s="2"/>
      <c r="K47" s="2"/>
    </row>
    <row r="48" spans="1:11" ht="18.75" customHeight="1" x14ac:dyDescent="0.25">
      <c r="A48" s="28"/>
      <c r="B48" s="26"/>
      <c r="C48" s="26"/>
      <c r="D48" s="27" t="s">
        <v>34</v>
      </c>
      <c r="E48" s="26"/>
      <c r="F48" s="25"/>
      <c r="G48" s="24"/>
      <c r="H48" s="2"/>
      <c r="I48" s="2"/>
      <c r="J48" s="2"/>
      <c r="K48" s="2"/>
    </row>
    <row r="49" spans="1:11" ht="18.75" customHeight="1" x14ac:dyDescent="0.25">
      <c r="A49" s="19"/>
      <c r="B49" s="17" t="s">
        <v>33</v>
      </c>
      <c r="C49" s="17" t="s">
        <v>32</v>
      </c>
      <c r="D49" s="17" t="s">
        <v>31</v>
      </c>
      <c r="E49" s="16">
        <v>199</v>
      </c>
      <c r="F49" s="16">
        <f>A49*E49</f>
        <v>0</v>
      </c>
      <c r="G49" s="11"/>
      <c r="H49" s="2"/>
      <c r="I49" s="2"/>
      <c r="J49" s="2"/>
      <c r="K49" s="2"/>
    </row>
    <row r="50" spans="1:11" ht="18.75" customHeight="1" x14ac:dyDescent="0.25">
      <c r="A50" s="19"/>
      <c r="B50" s="23" t="s">
        <v>30</v>
      </c>
      <c r="C50" s="20"/>
      <c r="D50" s="17" t="s">
        <v>29</v>
      </c>
      <c r="E50" s="16">
        <v>2.75</v>
      </c>
      <c r="F50" s="16">
        <f>A50*E50</f>
        <v>0</v>
      </c>
      <c r="G50" s="11"/>
      <c r="H50" s="2"/>
      <c r="I50" s="2"/>
      <c r="J50" s="2"/>
      <c r="K50" s="2"/>
    </row>
    <row r="51" spans="1:11" ht="18.75" customHeight="1" x14ac:dyDescent="0.25">
      <c r="A51" s="19"/>
      <c r="B51" s="17" t="s">
        <v>28</v>
      </c>
      <c r="C51" s="18" t="s">
        <v>27</v>
      </c>
      <c r="D51" s="17" t="s">
        <v>26</v>
      </c>
      <c r="E51" s="16">
        <v>5</v>
      </c>
      <c r="F51" s="16">
        <f>A51*E51</f>
        <v>0</v>
      </c>
      <c r="G51" s="11"/>
      <c r="H51" s="2"/>
      <c r="I51" s="2"/>
      <c r="J51" s="2"/>
      <c r="K51" s="2"/>
    </row>
    <row r="52" spans="1:11" ht="18.75" customHeight="1" x14ac:dyDescent="0.25">
      <c r="A52" s="19"/>
      <c r="B52" s="21">
        <v>65573</v>
      </c>
      <c r="C52" s="18" t="s">
        <v>25</v>
      </c>
      <c r="D52" s="17" t="s">
        <v>24</v>
      </c>
      <c r="E52" s="16">
        <v>29</v>
      </c>
      <c r="F52" s="16">
        <f>A52*E52</f>
        <v>0</v>
      </c>
      <c r="G52" s="11"/>
      <c r="H52" s="2"/>
      <c r="I52" s="2"/>
      <c r="J52" s="2"/>
      <c r="K52" s="2"/>
    </row>
    <row r="53" spans="1:11" ht="18.75" customHeight="1" x14ac:dyDescent="0.25">
      <c r="A53" s="19"/>
      <c r="B53" s="17" t="s">
        <v>23</v>
      </c>
      <c r="C53" s="18" t="s">
        <v>22</v>
      </c>
      <c r="D53" s="17" t="s">
        <v>21</v>
      </c>
      <c r="E53" s="16">
        <v>100</v>
      </c>
      <c r="F53" s="16">
        <f>A53*E53</f>
        <v>0</v>
      </c>
      <c r="G53" s="11"/>
      <c r="H53" s="2"/>
      <c r="I53" s="2"/>
      <c r="J53" s="2"/>
      <c r="K53" s="2"/>
    </row>
    <row r="54" spans="1:11" ht="18.75" customHeight="1" x14ac:dyDescent="0.25">
      <c r="A54" s="19"/>
      <c r="B54" s="17" t="s">
        <v>20</v>
      </c>
      <c r="C54" s="18" t="s">
        <v>19</v>
      </c>
      <c r="D54" s="17" t="s">
        <v>18</v>
      </c>
      <c r="E54" s="16">
        <v>70</v>
      </c>
      <c r="F54" s="16">
        <f>A54*E54</f>
        <v>0</v>
      </c>
      <c r="G54" s="11"/>
      <c r="H54" s="2"/>
      <c r="I54" s="2"/>
      <c r="J54" s="2"/>
      <c r="K54" s="2"/>
    </row>
    <row r="55" spans="1:11" ht="18.75" customHeight="1" x14ac:dyDescent="0.25">
      <c r="A55" s="19"/>
      <c r="B55" s="17" t="s">
        <v>17</v>
      </c>
      <c r="C55" s="18" t="s">
        <v>16</v>
      </c>
      <c r="D55" s="17" t="s">
        <v>15</v>
      </c>
      <c r="E55" s="16">
        <v>49</v>
      </c>
      <c r="F55" s="16">
        <f>A55*E55</f>
        <v>0</v>
      </c>
      <c r="G55" s="11"/>
      <c r="H55" s="2"/>
      <c r="I55" s="2"/>
      <c r="J55" s="2"/>
      <c r="K55" s="2"/>
    </row>
    <row r="56" spans="1:11" ht="18.75" customHeight="1" x14ac:dyDescent="0.25">
      <c r="A56" s="19"/>
      <c r="B56" s="17" t="s">
        <v>14</v>
      </c>
      <c r="C56" s="20"/>
      <c r="D56" s="22" t="s">
        <v>13</v>
      </c>
      <c r="E56" s="16">
        <v>38</v>
      </c>
      <c r="F56" s="16">
        <f>A56*E56</f>
        <v>0</v>
      </c>
      <c r="G56" s="11"/>
      <c r="H56" s="2"/>
      <c r="I56" s="2"/>
      <c r="J56" s="2"/>
      <c r="K56" s="2"/>
    </row>
    <row r="57" spans="1:11" ht="18.75" customHeight="1" x14ac:dyDescent="0.25">
      <c r="A57" s="19"/>
      <c r="B57" s="21">
        <v>47522</v>
      </c>
      <c r="C57" s="20"/>
      <c r="D57" s="17" t="s">
        <v>12</v>
      </c>
      <c r="E57" s="16">
        <v>12.99</v>
      </c>
      <c r="F57" s="16">
        <f>A57*E57</f>
        <v>0</v>
      </c>
      <c r="G57" s="11"/>
      <c r="H57" s="2"/>
      <c r="I57" s="2"/>
      <c r="J57" s="2"/>
      <c r="K57" s="2"/>
    </row>
    <row r="58" spans="1:11" ht="18.75" customHeight="1" x14ac:dyDescent="0.25">
      <c r="A58" s="19"/>
      <c r="B58" s="17" t="s">
        <v>11</v>
      </c>
      <c r="C58" s="18" t="s">
        <v>10</v>
      </c>
      <c r="D58" s="17" t="s">
        <v>9</v>
      </c>
      <c r="E58" s="16">
        <v>95</v>
      </c>
      <c r="F58" s="16">
        <f>A58*E58</f>
        <v>0</v>
      </c>
      <c r="G58" s="11"/>
      <c r="H58" s="2"/>
      <c r="I58" s="2"/>
      <c r="J58" s="2"/>
      <c r="K58" s="2"/>
    </row>
    <row r="59" spans="1:11" ht="18.75" customHeight="1" x14ac:dyDescent="0.25">
      <c r="A59" s="19"/>
      <c r="B59" s="17" t="s">
        <v>8</v>
      </c>
      <c r="C59" s="18" t="s">
        <v>7</v>
      </c>
      <c r="D59" s="17" t="s">
        <v>6</v>
      </c>
      <c r="E59" s="16">
        <v>19.5</v>
      </c>
      <c r="F59" s="16">
        <f>A59*E59</f>
        <v>0</v>
      </c>
      <c r="G59" s="11"/>
      <c r="H59" s="2"/>
      <c r="I59" s="2"/>
      <c r="J59" s="2"/>
      <c r="K59" s="2"/>
    </row>
    <row r="60" spans="1:11" ht="18.75" customHeight="1" thickBot="1" x14ac:dyDescent="0.3">
      <c r="A60" s="15"/>
      <c r="B60" s="13" t="s">
        <v>5</v>
      </c>
      <c r="C60" s="14" t="s">
        <v>4</v>
      </c>
      <c r="D60" s="13" t="s">
        <v>3</v>
      </c>
      <c r="E60" s="12">
        <v>27</v>
      </c>
      <c r="F60" s="12">
        <f>A60*E60</f>
        <v>0</v>
      </c>
      <c r="G60" s="11"/>
      <c r="H60" s="2"/>
      <c r="I60" s="2"/>
      <c r="J60" s="2"/>
      <c r="K60" s="2"/>
    </row>
    <row r="61" spans="1:11" ht="18.75" customHeight="1" x14ac:dyDescent="0.25">
      <c r="A61" s="60" t="s">
        <v>148</v>
      </c>
      <c r="B61" s="61"/>
      <c r="C61" s="61"/>
      <c r="D61" s="62"/>
      <c r="E61" s="10" t="s">
        <v>2</v>
      </c>
      <c r="F61" s="9">
        <f>SUM(F9:F41,F43:F47,F49:F60)</f>
        <v>0</v>
      </c>
      <c r="G61" s="3"/>
      <c r="H61" s="2"/>
      <c r="I61" s="2"/>
      <c r="J61" s="2"/>
      <c r="K61" s="8"/>
    </row>
    <row r="62" spans="1:11" ht="18.75" customHeight="1" x14ac:dyDescent="0.25">
      <c r="A62" s="63"/>
      <c r="B62" s="64"/>
      <c r="C62" s="64"/>
      <c r="D62" s="65"/>
      <c r="E62" s="7" t="s">
        <v>1</v>
      </c>
      <c r="F62" s="6">
        <f>F61*0.091</f>
        <v>0</v>
      </c>
      <c r="G62" s="3"/>
      <c r="H62" s="2"/>
      <c r="I62" s="2"/>
      <c r="J62" s="2"/>
      <c r="K62" s="2"/>
    </row>
    <row r="63" spans="1:11" ht="117" customHeight="1" thickBot="1" x14ac:dyDescent="0.3">
      <c r="A63" s="66"/>
      <c r="B63" s="67"/>
      <c r="C63" s="67"/>
      <c r="D63" s="68"/>
      <c r="E63" s="5" t="s">
        <v>0</v>
      </c>
      <c r="F63" s="4">
        <f>F61+F62</f>
        <v>0</v>
      </c>
      <c r="G63" s="3"/>
      <c r="H63" s="2"/>
      <c r="I63" s="2"/>
      <c r="J63" s="2"/>
      <c r="K63" s="2"/>
    </row>
  </sheetData>
  <mergeCells count="3">
    <mergeCell ref="A1:F1"/>
    <mergeCell ref="A7:F7"/>
    <mergeCell ref="A61:D63"/>
  </mergeCells>
  <conditionalFormatting sqref="E9:F47 E49:F60 F61:F63">
    <cfRule type="cellIs" dxfId="0" priority="1" stopIfTrue="1" operator="lessThan">
      <formula>0</formula>
    </cfRule>
  </conditionalFormatting>
  <pageMargins left="0.25" right="0.25" top="0.25" bottom="0.75" header="0.3" footer="0.3"/>
  <pageSetup scale="51" orientation="portrait" r:id="rId1"/>
  <headerFooter>
    <oddFooter>&amp;C&amp;"Helvetica Neue,Regular"&amp;12&amp;K000000&amp;P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Classic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Staff</cp:lastModifiedBy>
  <dcterms:created xsi:type="dcterms:W3CDTF">2021-07-13T20:50:32Z</dcterms:created>
  <dcterms:modified xsi:type="dcterms:W3CDTF">2021-07-13T21:06:30Z</dcterms:modified>
</cp:coreProperties>
</file>