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taff\Desktop\2021-2022 Tool Lists\"/>
    </mc:Choice>
  </mc:AlternateContent>
  <xr:revisionPtr revIDLastSave="0" documentId="13_ncr:1_{C2669571-6064-4E79-8D33-2E17CB48D699}" xr6:coauthVersionLast="47" xr6:coauthVersionMax="47" xr10:uidLastSave="{00000000-0000-0000-0000-000000000000}"/>
  <bookViews>
    <workbookView xWindow="4725" yWindow="930" windowWidth="21600" windowHeight="11370" xr2:uid="{A6323558-CCA4-46DF-8E7E-80A607502D04}"/>
  </bookViews>
  <sheets>
    <sheet name="Classic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3" i="1"/>
  <c r="F44" i="1"/>
  <c r="F45" i="1"/>
  <c r="F46" i="1"/>
  <c r="F47" i="1"/>
  <c r="F49" i="1"/>
  <c r="F50" i="1"/>
  <c r="F51" i="1"/>
  <c r="F52" i="1"/>
  <c r="F53" i="1"/>
  <c r="F54" i="1"/>
  <c r="F55" i="1"/>
  <c r="F56" i="1"/>
  <c r="F57" i="1"/>
  <c r="F58" i="1"/>
  <c r="F59" i="1"/>
  <c r="F60" i="1"/>
  <c r="F61" i="1" l="1"/>
  <c r="F62" i="1" s="1"/>
  <c r="F63" i="1" s="1"/>
</calcChain>
</file>

<file path=xl/sharedStrings.xml><?xml version="1.0" encoding="utf-8"?>
<sst xmlns="http://schemas.openxmlformats.org/spreadsheetml/2006/main" count="152" uniqueCount="149">
  <si>
    <t>Total</t>
  </si>
  <si>
    <t>Sales Tax 9.1%</t>
  </si>
  <si>
    <t>Subtotal</t>
  </si>
  <si>
    <t>Robert Larson Dividers</t>
  </si>
  <si>
    <t>150mm</t>
  </si>
  <si>
    <t>850-1015</t>
  </si>
  <si>
    <t>Robert Larson Folding Rule</t>
  </si>
  <si>
    <t>36"</t>
  </si>
  <si>
    <t>650-1167</t>
  </si>
  <si>
    <t>DMT DuoSharp Bench Stone</t>
  </si>
  <si>
    <t>XFine/Coarse</t>
  </si>
  <si>
    <t>DMT-W8ECNB</t>
  </si>
  <si>
    <t>Nagura Stone - Artificial</t>
  </si>
  <si>
    <t>Canvas Chisel Roll</t>
  </si>
  <si>
    <t>JW09L11</t>
  </si>
  <si>
    <t>Hock PL150 Plane Iron and Chipper</t>
  </si>
  <si>
    <t>1 1/2"</t>
  </si>
  <si>
    <t>110-1150</t>
  </si>
  <si>
    <t>Two Cherries Straight Draw Knife</t>
  </si>
  <si>
    <t>225mm</t>
  </si>
  <si>
    <t>500-1320</t>
  </si>
  <si>
    <t>Two Cherries Curved Draw Knife</t>
  </si>
  <si>
    <t>250mm</t>
  </si>
  <si>
    <t>500-1375</t>
  </si>
  <si>
    <t>Japanese Mini Dozuki Panel Saw</t>
  </si>
  <si>
    <t>150mm 18tpi</t>
  </si>
  <si>
    <t>Stainless Rule</t>
  </si>
  <si>
    <t>6"</t>
  </si>
  <si>
    <t>900-1040</t>
  </si>
  <si>
    <t>Miracle Point Tweezer</t>
  </si>
  <si>
    <t>TWEEZERSTSE24</t>
  </si>
  <si>
    <t>Wood River #4 Bench Plane</t>
  </si>
  <si>
    <t>Limited Stock</t>
  </si>
  <si>
    <t>JW150874</t>
  </si>
  <si>
    <t>OPTIONAL</t>
  </si>
  <si>
    <t>Two Cherries Bevel-Edge Chisels (w/o box)</t>
  </si>
  <si>
    <t>6pc.</t>
  </si>
  <si>
    <t>500-1562</t>
  </si>
  <si>
    <t>Vibe 29 Hearing Protection Low Profile</t>
  </si>
  <si>
    <t>NRR29db</t>
  </si>
  <si>
    <t>Wera Metric Ball-End Hex L-Wrench Set</t>
  </si>
  <si>
    <t>9pc.</t>
  </si>
  <si>
    <t>WERA5073596</t>
  </si>
  <si>
    <t>Wera Imperial Ball-End Hex L-Wrench Set</t>
  </si>
  <si>
    <t>WERA5133180</t>
  </si>
  <si>
    <t>Lie-Nielsen Low Angle Block Plane</t>
  </si>
  <si>
    <t>LIE605</t>
  </si>
  <si>
    <t>ALTERNATIVE</t>
  </si>
  <si>
    <t>Makita Compact Cordless Drill Kit</t>
  </si>
  <si>
    <t>1.5 Ah 18V Li</t>
  </si>
  <si>
    <t>XFD10SY</t>
  </si>
  <si>
    <t>SjTW Vinyl Extension Cord</t>
  </si>
  <si>
    <t>14/3 x 25'</t>
  </si>
  <si>
    <t>CORD02407</t>
  </si>
  <si>
    <t>Disposable Black Nitrile Latex-free Gloves, 100 ct.</t>
  </si>
  <si>
    <t>choose: S/M/L/XL</t>
  </si>
  <si>
    <t>GLOVE66516 GLOVE66517 GLOVE66518 GLOVE66519</t>
  </si>
  <si>
    <t>3M 8210-Plus Yellow Strap Dust Mask (2-pack)</t>
  </si>
  <si>
    <t>3M8210Plus2pk</t>
  </si>
  <si>
    <t>3M Organic Vapor Cartridge</t>
  </si>
  <si>
    <t>3M6610</t>
  </si>
  <si>
    <t>3M Half-Faceplate Respirator</t>
  </si>
  <si>
    <t>choose: S/M/L</t>
  </si>
  <si>
    <t>3M6600 S-M-L</t>
  </si>
  <si>
    <t>QB2HYG Quiet Band Hearing Protectors</t>
  </si>
  <si>
    <t>NRR25</t>
  </si>
  <si>
    <t>PMXtreme Clear Anti-Fog Safety Glasses</t>
  </si>
  <si>
    <t>w/lanyard</t>
  </si>
  <si>
    <t>PMX32206</t>
  </si>
  <si>
    <t>Starrett C11-6-4R Combination Square</t>
  </si>
  <si>
    <t>JW06L21</t>
  </si>
  <si>
    <t>2 +; 1,2,3 Sq; 8/10, 10/12, 12/14 Slot; 2,3 Frearson</t>
  </si>
  <si>
    <t>9pc Insert Bit Kit</t>
  </si>
  <si>
    <t>BAGOBITS</t>
  </si>
  <si>
    <t>Fuller 21pc. Regular Point Drill Bit Index</t>
  </si>
  <si>
    <t>1/16" through 3/8"</t>
  </si>
  <si>
    <t>FUN15195021</t>
  </si>
  <si>
    <t>Fuller #8 Countersink/Taper Bit Set</t>
  </si>
  <si>
    <t>FU10393008</t>
  </si>
  <si>
    <t>Imperial/Metric Hex Drive L-Wrench Set</t>
  </si>
  <si>
    <t>22pc</t>
  </si>
  <si>
    <t>BONDHUS22199</t>
  </si>
  <si>
    <t>Picquic Robertson Square Drive Set</t>
  </si>
  <si>
    <t>0,1,2,3</t>
  </si>
  <si>
    <t>PICQUIC95005</t>
  </si>
  <si>
    <t>Picquic Torx Drive Set</t>
  </si>
  <si>
    <t>15,20,25,27,30,40</t>
  </si>
  <si>
    <t>PICQUIC95003</t>
  </si>
  <si>
    <t xml:space="preserve">  Picquic SixPak Plus / Stubby Set</t>
  </si>
  <si>
    <t>PICQUIC88911</t>
  </si>
  <si>
    <t>Stanley Utility Knife</t>
  </si>
  <si>
    <t>STANLEY10079</t>
  </si>
  <si>
    <t>Stanley Tape Measure</t>
  </si>
  <si>
    <t>25'</t>
  </si>
  <si>
    <t>STANLEY33425</t>
  </si>
  <si>
    <t>Stanley Wood Scratch Awl</t>
  </si>
  <si>
    <t xml:space="preserve">6 1/16" </t>
  </si>
  <si>
    <t>STANLEY69122</t>
  </si>
  <si>
    <t>Stanley Putty Knife</t>
  </si>
  <si>
    <t>1 1/4"</t>
  </si>
  <si>
    <t>STANLEY28540</t>
  </si>
  <si>
    <t>Wood Handle Claw Hammer</t>
  </si>
  <si>
    <t>16 oz x 13"</t>
  </si>
  <si>
    <t>16OZHAMMER</t>
  </si>
  <si>
    <t>Nicholson Single Cut Mill File</t>
  </si>
  <si>
    <t>12"</t>
  </si>
  <si>
    <t>21842N</t>
  </si>
  <si>
    <t>Two Cherries Scraper</t>
  </si>
  <si>
    <t>Flat/Rectangular</t>
  </si>
  <si>
    <t>520-5750</t>
  </si>
  <si>
    <t>Two Cherries Burnishing Tool</t>
  </si>
  <si>
    <t>Round</t>
  </si>
  <si>
    <t>520-5090</t>
  </si>
  <si>
    <t>Japanese Rip Z saw w/ handle</t>
  </si>
  <si>
    <t>240mm 10tpi</t>
  </si>
  <si>
    <t>JW156725</t>
  </si>
  <si>
    <t>Japanese Dozuki Dovetail saw w/ handle</t>
  </si>
  <si>
    <t>250mm 25tpi</t>
  </si>
  <si>
    <t>Japanese Crosscut saw w/ handle</t>
  </si>
  <si>
    <t>250mm 19tpi</t>
  </si>
  <si>
    <t>Klingspor Wet/Dry Abrasive Sheet Set</t>
  </si>
  <si>
    <t>2ea 100,220,600G</t>
  </si>
  <si>
    <t>WETDRYSET</t>
  </si>
  <si>
    <t>Combination Waterstone</t>
  </si>
  <si>
    <t>#800/#4000</t>
  </si>
  <si>
    <t>Wood River 6 pc. Boxed Chisel Set</t>
  </si>
  <si>
    <t>1/4" through 1"</t>
  </si>
  <si>
    <t>JW151268</t>
  </si>
  <si>
    <t>Kunz #151 Flat Spokeshave</t>
  </si>
  <si>
    <t>Flat</t>
  </si>
  <si>
    <t>580-1000</t>
  </si>
  <si>
    <t>Lie-Nielsen 60 1/2 Rabbet Block Plane w/ Nicker</t>
  </si>
  <si>
    <t>LIE6012RN</t>
  </si>
  <si>
    <t>Wood River #3 Smoothing Plane</t>
  </si>
  <si>
    <t>JW150873</t>
  </si>
  <si>
    <t>Line Total</t>
  </si>
  <si>
    <t>Unit Price</t>
  </si>
  <si>
    <t>Description</t>
  </si>
  <si>
    <t>Size</t>
  </si>
  <si>
    <t>Part #</t>
  </si>
  <si>
    <t>Qty</t>
  </si>
  <si>
    <t>EXP:                                                    CVV:</t>
  </si>
  <si>
    <t>CC#:</t>
  </si>
  <si>
    <t>PHONE:</t>
  </si>
  <si>
    <t>EMAIL:</t>
  </si>
  <si>
    <t>NAME:</t>
  </si>
  <si>
    <t>2021-2022 Classic Woodworking</t>
  </si>
  <si>
    <r>
      <t xml:space="preserve">The Northwest School of Wooden Boat Building requires the following tools for each student for this course. Edensaw Woods has partnered with NWSWB to provide these tools at special student pricing. Once filled out, please submit this form to Andy Wasserstrom at Edensaw Woods. Upon receipt of this completed form, your tools will be set aside for the school's </t>
    </r>
    <r>
      <rPr>
        <b/>
        <sz val="12"/>
        <color indexed="8"/>
        <rFont val="Calibri"/>
        <family val="2"/>
      </rPr>
      <t>Pre-Order Pick-Up Day</t>
    </r>
    <r>
      <rPr>
        <sz val="12"/>
        <color indexed="8"/>
        <rFont val="Calibri"/>
        <family val="2"/>
      </rPr>
      <t>.  (</t>
    </r>
    <r>
      <rPr>
        <b/>
        <sz val="12"/>
        <color rgb="FFFF0000"/>
        <rFont val="Calibri"/>
        <family val="2"/>
      </rPr>
      <t>September 29th, 1-4pm</t>
    </r>
    <r>
      <rPr>
        <sz val="12"/>
        <color indexed="8"/>
        <rFont val="Calibri"/>
        <family val="2"/>
      </rPr>
      <t xml:space="preserve">) Due to the ongoing pandemic, supply chains are interrupted. Due to mass shortages, we recommend you buy your tools early &amp; consider alternate tools. </t>
    </r>
    <r>
      <rPr>
        <b/>
        <sz val="12"/>
        <color indexed="8"/>
        <rFont val="Calibri"/>
        <family val="2"/>
      </rPr>
      <t>Price &amp; availability are subject to change</t>
    </r>
    <r>
      <rPr>
        <sz val="12"/>
        <color indexed="8"/>
        <rFont val="Calibri"/>
        <family val="2"/>
      </rPr>
      <t>. For questions about this, contact Edensaw. Direct all other tool questions to NWSWB Chief Instructor, Sean Koomen,</t>
    </r>
    <r>
      <rPr>
        <u/>
        <sz val="12"/>
        <color indexed="8"/>
        <rFont val="Calibri"/>
        <family val="2"/>
      </rPr>
      <t xml:space="preserve"> </t>
    </r>
    <r>
      <rPr>
        <u/>
        <sz val="12"/>
        <color theme="4" tint="-0.249977111117893"/>
        <rFont val="Calibri"/>
        <family val="2"/>
      </rPr>
      <t>sean@nwswb.edu</t>
    </r>
    <r>
      <rPr>
        <sz val="12"/>
        <color indexed="8"/>
        <rFont val="Calibri"/>
        <family val="2"/>
      </rPr>
      <t>.</t>
    </r>
  </si>
  <si>
    <r>
      <rPr>
        <sz val="11"/>
        <color rgb="FFFF0000"/>
        <rFont val="Calibri"/>
        <family val="2"/>
      </rPr>
      <t xml:space="preserve">Please submit form to </t>
    </r>
    <r>
      <rPr>
        <b/>
        <sz val="11"/>
        <color rgb="FFFF0000"/>
        <rFont val="Calibri"/>
        <family val="2"/>
      </rPr>
      <t>andy@edensaw.com</t>
    </r>
    <r>
      <rPr>
        <sz val="11"/>
        <color rgb="FFFF0000"/>
        <rFont val="Calibri"/>
        <family val="2"/>
      </rPr>
      <t>. If you have any questions, please call Andy at 360-344-0213 (Tue-Sat) or send an email. All deliveries to the school must be pre-paid. Thank you!</t>
    </r>
    <r>
      <rPr>
        <sz val="11"/>
        <color indexed="8"/>
        <rFont val="Calibri"/>
        <family val="2"/>
      </rPr>
      <t xml:space="preserve">
These tools constitute your basic needs for the Traditional Wooden Boatbuilding program at NWSWB. Due to shortages and supply issues, it is recommended you buy your tools as soon as feasible. Edensaw will place pre-paid orders aside for students who are distant or otherwise unable to purchase tools locally and in a timely manner. In lieu of that, some substitutions may need to be made. If you are unsure that a specific substitution will fulfill the role of the original, refer to teaching staff at NWSWB. Edensaw has made great efforts to secure tools for this year’s students, though shortages are still likely to occur.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</si>
</sst>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 &quot;;\(&quot;$&quot;#,##0.00\)"/>
    <numFmt numFmtId="165" formatCode="&quot;$&quot;#,##0.000&quot; &quot;;\(&quot;$&quot;#,##0.000\)"/>
  </numFmts>
  <fonts count="11" x14ac:knownFonts="1">
    <font>
      <sz val="11"/>
      <color indexed="8"/>
      <name val="Calibri"/>
      <family val="2"/>
    </font>
    <font>
      <sz val="12"/>
      <color indexed="8"/>
      <name val="Calibri"/>
      <family val="2"/>
    </font>
    <font>
      <b/>
      <sz val="12"/>
      <color indexed="8"/>
      <name val="Calibri"/>
      <family val="2"/>
    </font>
    <font>
      <b/>
      <sz val="11"/>
      <color indexed="8"/>
      <name val="Calibri"/>
      <family val="2"/>
    </font>
    <font>
      <b/>
      <sz val="16"/>
      <color indexed="8"/>
      <name val="Calibri"/>
      <family val="2"/>
    </font>
    <font>
      <b/>
      <sz val="10"/>
      <color indexed="8"/>
      <name val="Calibri"/>
      <family val="2"/>
    </font>
    <font>
      <b/>
      <sz val="12"/>
      <color rgb="FFFF0000"/>
      <name val="Calibri"/>
      <family val="2"/>
    </font>
    <font>
      <u/>
      <sz val="12"/>
      <color theme="4" tint="-0.249977111117893"/>
      <name val="Calibri"/>
      <family val="2"/>
    </font>
    <font>
      <u/>
      <sz val="12"/>
      <color indexed="8"/>
      <name val="Calibri"/>
      <family val="2"/>
    </font>
    <font>
      <sz val="11"/>
      <color rgb="FFFF0000"/>
      <name val="Calibri"/>
      <family val="2"/>
    </font>
    <font>
      <b/>
      <sz val="11"/>
      <color rgb="FFFF0000"/>
      <name val="Calibri"/>
      <family val="2"/>
    </font>
  </fonts>
  <fills count="5">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rgb="FFFF00FF"/>
        <bgColor indexed="64"/>
      </patternFill>
    </fill>
  </fills>
  <borders count="39">
    <border>
      <left/>
      <right/>
      <top/>
      <bottom/>
      <diagonal/>
    </border>
    <border>
      <left style="thin">
        <color indexed="10"/>
      </left>
      <right style="thin">
        <color indexed="10"/>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medium">
        <color indexed="8"/>
      </right>
      <top style="thin">
        <color indexed="10"/>
      </top>
      <bottom style="thin">
        <color indexed="10"/>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10"/>
      </right>
      <top style="thin">
        <color indexed="10"/>
      </top>
      <bottom style="thin">
        <color indexed="10"/>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10"/>
      </left>
      <right style="thin">
        <color indexed="10"/>
      </right>
      <top/>
      <bottom style="thin">
        <color indexed="10"/>
      </bottom>
      <diagonal/>
    </border>
    <border>
      <left style="thin">
        <color indexed="8"/>
      </left>
      <right style="thin">
        <color indexed="10"/>
      </right>
      <top/>
      <bottom style="thin">
        <color indexed="10"/>
      </bottom>
      <diagonal/>
    </border>
    <border>
      <left/>
      <right style="thin">
        <color indexed="10"/>
      </right>
      <top/>
      <bottom/>
      <diagonal/>
    </border>
    <border>
      <left style="thin">
        <color indexed="10"/>
      </left>
      <right style="thin">
        <color indexed="10"/>
      </right>
      <top style="thin">
        <color indexed="10"/>
      </top>
      <bottom/>
      <diagonal/>
    </border>
    <border>
      <left style="thin">
        <color indexed="8"/>
      </left>
      <right style="thin">
        <color indexed="10"/>
      </right>
      <top style="thin">
        <color indexed="10"/>
      </top>
      <bottom/>
      <diagonal/>
    </border>
    <border>
      <left style="thin">
        <color indexed="10"/>
      </left>
      <right style="thin">
        <color indexed="10"/>
      </right>
      <top style="thin">
        <color indexed="8"/>
      </top>
      <bottom style="thin">
        <color indexed="8"/>
      </bottom>
      <diagonal/>
    </border>
    <border>
      <left style="thin">
        <color theme="1"/>
      </left>
      <right/>
      <top/>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8"/>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10"/>
      </right>
      <top style="medium">
        <color indexed="8"/>
      </top>
      <bottom style="thin">
        <color indexed="10"/>
      </bottom>
      <diagonal/>
    </border>
    <border>
      <left style="thin">
        <color theme="1"/>
      </left>
      <right style="thin">
        <color indexed="10"/>
      </right>
      <top style="thin">
        <color indexed="10"/>
      </top>
      <bottom style="thin">
        <color indexed="10"/>
      </bottom>
      <diagonal/>
    </border>
    <border>
      <left style="thin">
        <color theme="1"/>
      </left>
      <right style="thin">
        <color indexed="10"/>
      </right>
      <top style="thin">
        <color indexed="10"/>
      </top>
      <bottom style="thin">
        <color theme="1"/>
      </bottom>
      <diagonal/>
    </border>
    <border>
      <left style="thin">
        <color indexed="10"/>
      </left>
      <right style="thin">
        <color indexed="10"/>
      </right>
      <top style="thin">
        <color indexed="10"/>
      </top>
      <bottom style="thin">
        <color theme="1"/>
      </bottom>
      <diagonal/>
    </border>
    <border>
      <left style="thin">
        <color indexed="10"/>
      </left>
      <right style="medium">
        <color indexed="8"/>
      </right>
      <top style="thin">
        <color indexed="10"/>
      </top>
      <bottom style="thin">
        <color theme="1"/>
      </bottom>
      <diagonal/>
    </border>
    <border>
      <left style="thin">
        <color theme="1"/>
      </left>
      <right style="thin">
        <color theme="1"/>
      </right>
      <top/>
      <bottom style="thin">
        <color theme="1"/>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69">
    <xf numFmtId="0" fontId="0" fillId="0" borderId="0" xfId="0"/>
    <xf numFmtId="0" fontId="0" fillId="0" borderId="0" xfId="0" applyNumberFormat="1"/>
    <xf numFmtId="0" fontId="0" fillId="0" borderId="1" xfId="0" applyBorder="1"/>
    <xf numFmtId="0" fontId="0" fillId="0" borderId="2" xfId="0" applyBorder="1"/>
    <xf numFmtId="164" fontId="1" fillId="2" borderId="3" xfId="0" applyNumberFormat="1" applyFont="1" applyFill="1" applyBorder="1" applyAlignment="1">
      <alignment horizontal="right" vertical="center"/>
    </xf>
    <xf numFmtId="49" fontId="2" fillId="2" borderId="4" xfId="0" applyNumberFormat="1" applyFont="1" applyFill="1" applyBorder="1" applyAlignment="1">
      <alignment horizontal="center" vertical="center"/>
    </xf>
    <xf numFmtId="165" fontId="1" fillId="2" borderId="6" xfId="0" applyNumberFormat="1" applyFont="1" applyFill="1" applyBorder="1" applyAlignment="1">
      <alignment horizontal="right" vertical="center"/>
    </xf>
    <xf numFmtId="49" fontId="1" fillId="2" borderId="7" xfId="0" applyNumberFormat="1" applyFont="1" applyFill="1" applyBorder="1" applyAlignment="1">
      <alignment horizontal="center"/>
    </xf>
    <xf numFmtId="0" fontId="1" fillId="0" borderId="1" xfId="0" applyFont="1" applyBorder="1"/>
    <xf numFmtId="164" fontId="1" fillId="2" borderId="8" xfId="0" applyNumberFormat="1" applyFont="1" applyFill="1" applyBorder="1" applyAlignment="1">
      <alignment horizontal="right" vertical="center"/>
    </xf>
    <xf numFmtId="49" fontId="1" fillId="2" borderId="9" xfId="0" applyNumberFormat="1" applyFont="1" applyFill="1" applyBorder="1" applyAlignment="1">
      <alignment horizontal="center"/>
    </xf>
    <xf numFmtId="0" fontId="0" fillId="0" borderId="12" xfId="0" applyBorder="1"/>
    <xf numFmtId="164" fontId="1" fillId="2" borderId="13" xfId="0" applyNumberFormat="1" applyFont="1" applyFill="1" applyBorder="1" applyAlignment="1">
      <alignment horizontal="right" vertical="center"/>
    </xf>
    <xf numFmtId="49" fontId="2" fillId="2" borderId="13"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0" fontId="1" fillId="2" borderId="13" xfId="0" applyFont="1" applyFill="1" applyBorder="1" applyAlignment="1">
      <alignment horizontal="center"/>
    </xf>
    <xf numFmtId="164" fontId="1" fillId="2" borderId="14" xfId="0" applyNumberFormat="1" applyFont="1" applyFill="1" applyBorder="1" applyAlignment="1">
      <alignment horizontal="right" vertical="center"/>
    </xf>
    <xf numFmtId="49" fontId="2" fillId="2" borderId="14"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0" fontId="1" fillId="2" borderId="14" xfId="0" applyFont="1" applyFill="1" applyBorder="1" applyAlignment="1">
      <alignment horizontal="center"/>
    </xf>
    <xf numFmtId="0" fontId="1" fillId="2" borderId="14" xfId="0" applyFont="1" applyFill="1" applyBorder="1" applyAlignment="1">
      <alignment horizontal="center" vertical="center"/>
    </xf>
    <xf numFmtId="0" fontId="2" fillId="2" borderId="14"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xf>
    <xf numFmtId="0" fontId="0" fillId="0" borderId="15" xfId="0" applyBorder="1"/>
    <xf numFmtId="0" fontId="2" fillId="3" borderId="16" xfId="0" applyFont="1" applyFill="1" applyBorder="1" applyAlignment="1">
      <alignment horizontal="right" vertical="center"/>
    </xf>
    <xf numFmtId="0" fontId="2" fillId="3" borderId="16" xfId="0" applyFont="1" applyFill="1" applyBorder="1" applyAlignment="1">
      <alignment horizontal="center" vertical="center"/>
    </xf>
    <xf numFmtId="49" fontId="2" fillId="3" borderId="16"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0" fillId="0" borderId="18" xfId="0" applyBorder="1"/>
    <xf numFmtId="0" fontId="0" fillId="0" borderId="19" xfId="0" applyBorder="1"/>
    <xf numFmtId="0" fontId="2" fillId="2" borderId="14" xfId="0" applyFont="1" applyFill="1" applyBorder="1" applyAlignment="1">
      <alignment horizontal="center" vertical="center"/>
    </xf>
    <xf numFmtId="0" fontId="0" fillId="0" borderId="20" xfId="0" applyBorder="1"/>
    <xf numFmtId="0" fontId="0" fillId="0" borderId="0" xfId="0" applyBorder="1"/>
    <xf numFmtId="0" fontId="0" fillId="0" borderId="21" xfId="0" applyBorder="1"/>
    <xf numFmtId="0" fontId="0" fillId="0" borderId="22" xfId="0" applyBorder="1"/>
    <xf numFmtId="164" fontId="1" fillId="2" borderId="14" xfId="0" applyNumberFormat="1" applyFont="1" applyFill="1" applyBorder="1" applyAlignment="1">
      <alignment vertical="center"/>
    </xf>
    <xf numFmtId="49" fontId="2" fillId="3" borderId="14" xfId="0" applyNumberFormat="1" applyFont="1" applyFill="1" applyBorder="1" applyAlignment="1">
      <alignment horizontal="center"/>
    </xf>
    <xf numFmtId="49" fontId="2" fillId="3" borderId="14" xfId="0" applyNumberFormat="1" applyFont="1" applyFill="1" applyBorder="1" applyAlignment="1">
      <alignment horizontal="center" vertical="center"/>
    </xf>
    <xf numFmtId="0" fontId="4" fillId="2" borderId="24" xfId="0" applyFont="1" applyFill="1" applyBorder="1" applyAlignment="1">
      <alignment horizontal="center"/>
    </xf>
    <xf numFmtId="0" fontId="4" fillId="2" borderId="0" xfId="0" applyFont="1" applyFill="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49" fontId="5" fillId="2" borderId="26" xfId="0" applyNumberFormat="1" applyFont="1" applyFill="1" applyBorder="1" applyAlignment="1">
      <alignment horizontal="left"/>
    </xf>
    <xf numFmtId="49" fontId="1" fillId="2" borderId="27" xfId="0" applyNumberFormat="1" applyFont="1" applyFill="1" applyBorder="1" applyAlignment="1">
      <alignment horizontal="left" vertical="center" wrapText="1"/>
    </xf>
    <xf numFmtId="0" fontId="1" fillId="2" borderId="27" xfId="0" applyFont="1" applyFill="1" applyBorder="1" applyAlignment="1">
      <alignment horizontal="left" vertical="center" wrapText="1"/>
    </xf>
    <xf numFmtId="49" fontId="3" fillId="2" borderId="25" xfId="0" applyNumberFormat="1" applyFont="1" applyFill="1" applyBorder="1" applyAlignment="1">
      <alignment horizontal="right"/>
    </xf>
    <xf numFmtId="0" fontId="4" fillId="2" borderId="28" xfId="0" applyFont="1" applyFill="1" applyBorder="1" applyAlignment="1">
      <alignment horizontal="center"/>
    </xf>
    <xf numFmtId="0" fontId="4" fillId="2" borderId="29" xfId="0" applyFont="1" applyFill="1" applyBorder="1" applyAlignment="1">
      <alignment horizontal="center"/>
    </xf>
    <xf numFmtId="0" fontId="3" fillId="2" borderId="30" xfId="0" applyFont="1" applyFill="1" applyBorder="1" applyAlignment="1">
      <alignment horizontal="right"/>
    </xf>
    <xf numFmtId="0" fontId="4" fillId="2" borderId="30" xfId="0" applyFont="1" applyFill="1" applyBorder="1" applyAlignment="1">
      <alignment horizontal="center"/>
    </xf>
    <xf numFmtId="0" fontId="0" fillId="4" borderId="17" xfId="0" applyFill="1" applyBorder="1"/>
    <xf numFmtId="0" fontId="2" fillId="4" borderId="16" xfId="0" applyFont="1" applyFill="1" applyBorder="1" applyAlignment="1">
      <alignment horizontal="center" vertical="center"/>
    </xf>
    <xf numFmtId="0" fontId="1" fillId="4" borderId="16" xfId="0" applyFont="1" applyFill="1" applyBorder="1" applyAlignment="1">
      <alignment horizontal="center" vertical="center"/>
    </xf>
    <xf numFmtId="49" fontId="2" fillId="4" borderId="16" xfId="0" applyNumberFormat="1" applyFont="1" applyFill="1" applyBorder="1" applyAlignment="1">
      <alignment horizontal="center" vertical="center" wrapText="1"/>
    </xf>
    <xf numFmtId="164" fontId="1" fillId="4" borderId="16" xfId="0" applyNumberFormat="1" applyFont="1" applyFill="1" applyBorder="1" applyAlignment="1">
      <alignment horizontal="right" vertical="center"/>
    </xf>
    <xf numFmtId="0" fontId="4" fillId="2" borderId="36" xfId="0" applyFont="1" applyFill="1" applyBorder="1" applyAlignment="1">
      <alignment horizontal="center"/>
    </xf>
    <xf numFmtId="49" fontId="4" fillId="2" borderId="37" xfId="0" applyNumberFormat="1" applyFont="1" applyFill="1" applyBorder="1" applyAlignment="1">
      <alignment horizontal="center"/>
    </xf>
    <xf numFmtId="0" fontId="4" fillId="2" borderId="23" xfId="0" applyFont="1" applyFill="1" applyBorder="1" applyAlignment="1">
      <alignment horizontal="center"/>
    </xf>
    <xf numFmtId="0" fontId="4" fillId="2" borderId="38" xfId="0" applyFont="1" applyFill="1" applyBorder="1" applyAlignment="1">
      <alignment horizontal="center"/>
    </xf>
    <xf numFmtId="49" fontId="0" fillId="2" borderId="31" xfId="0" applyNumberFormat="1" applyFill="1" applyBorder="1" applyAlignment="1">
      <alignment wrapText="1"/>
    </xf>
    <xf numFmtId="0" fontId="0" fillId="2" borderId="11" xfId="0" applyFill="1" applyBorder="1" applyAlignment="1">
      <alignment wrapText="1"/>
    </xf>
    <xf numFmtId="0" fontId="0" fillId="2" borderId="10" xfId="0" applyFill="1" applyBorder="1" applyAlignment="1">
      <alignment wrapText="1"/>
    </xf>
    <xf numFmtId="0" fontId="0" fillId="2" borderId="32" xfId="0" applyFill="1" applyBorder="1" applyAlignment="1">
      <alignment wrapText="1"/>
    </xf>
    <xf numFmtId="0" fontId="0" fillId="2" borderId="1" xfId="0" applyFill="1" applyBorder="1" applyAlignment="1">
      <alignment wrapText="1"/>
    </xf>
    <xf numFmtId="0" fontId="0" fillId="2" borderId="5" xfId="0" applyFill="1" applyBorder="1" applyAlignment="1">
      <alignment wrapText="1"/>
    </xf>
    <xf numFmtId="0" fontId="0" fillId="2" borderId="33" xfId="0" applyFill="1" applyBorder="1" applyAlignment="1">
      <alignment wrapText="1"/>
    </xf>
    <xf numFmtId="0" fontId="0" fillId="2" borderId="34" xfId="0" applyFill="1" applyBorder="1" applyAlignment="1">
      <alignment wrapText="1"/>
    </xf>
    <xf numFmtId="0" fontId="0" fillId="2" borderId="35" xfId="0" applyFill="1" applyBorder="1" applyAlignment="1">
      <alignment wrapText="1"/>
    </xf>
  </cellXfs>
  <cellStyles count="1">
    <cellStyle name="Normal" xfId="0" builtinId="0"/>
  </cellStyles>
  <dxfs count="1">
    <dxf>
      <font>
        <color rgb="FFFF000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57150</xdr:rowOff>
    </xdr:from>
    <xdr:to>
      <xdr:col>2</xdr:col>
      <xdr:colOff>762001</xdr:colOff>
      <xdr:row>5</xdr:row>
      <xdr:rowOff>171450</xdr:rowOff>
    </xdr:to>
    <xdr:pic>
      <xdr:nvPicPr>
        <xdr:cNvPr id="2" name="Picture 2" descr="Picture 2">
          <a:extLst>
            <a:ext uri="{FF2B5EF4-FFF2-40B4-BE49-F238E27FC236}">
              <a16:creationId xmlns:a16="http://schemas.microsoft.com/office/drawing/2014/main" id="{188A142D-3875-40EA-80AB-D637BB4B5BBB}"/>
            </a:ext>
          </a:extLst>
        </xdr:cNvPr>
        <xdr:cNvPicPr>
          <a:picLocks noChangeAspect="1"/>
        </xdr:cNvPicPr>
      </xdr:nvPicPr>
      <xdr:blipFill>
        <a:blip xmlns:r="http://schemas.openxmlformats.org/officeDocument/2006/relationships" r:embed="rId1"/>
        <a:srcRect l="6075"/>
        <a:stretch>
          <a:fillRect/>
        </a:stretch>
      </xdr:blipFill>
      <xdr:spPr>
        <a:xfrm>
          <a:off x="142875" y="333375"/>
          <a:ext cx="1914526" cy="1181100"/>
        </a:xfrm>
        <a:prstGeom prst="rect">
          <a:avLst/>
        </a:prstGeom>
        <a:ln w="12700" cap="flat">
          <a:noFill/>
          <a:miter lim="400000"/>
        </a:ln>
        <a:effectLst/>
      </xdr:spPr>
    </xdr:pic>
    <xdr:clientData/>
  </xdr:twoCellAnchor>
  <xdr:twoCellAnchor>
    <xdr:from>
      <xdr:col>4</xdr:col>
      <xdr:colOff>76200</xdr:colOff>
      <xdr:row>2</xdr:row>
      <xdr:rowOff>0</xdr:rowOff>
    </xdr:from>
    <xdr:to>
      <xdr:col>5</xdr:col>
      <xdr:colOff>600075</xdr:colOff>
      <xdr:row>5</xdr:row>
      <xdr:rowOff>92855</xdr:rowOff>
    </xdr:to>
    <xdr:pic>
      <xdr:nvPicPr>
        <xdr:cNvPr id="3" name="Picture 4" descr="Picture 4">
          <a:extLst>
            <a:ext uri="{FF2B5EF4-FFF2-40B4-BE49-F238E27FC236}">
              <a16:creationId xmlns:a16="http://schemas.microsoft.com/office/drawing/2014/main" id="{070924D6-B634-4BCE-9408-F7B7AD6E57A3}"/>
            </a:ext>
          </a:extLst>
        </xdr:cNvPr>
        <xdr:cNvPicPr>
          <a:picLocks noChangeAspect="1"/>
        </xdr:cNvPicPr>
      </xdr:nvPicPr>
      <xdr:blipFill>
        <a:blip xmlns:r="http://schemas.openxmlformats.org/officeDocument/2006/relationships" r:embed="rId2"/>
        <a:stretch>
          <a:fillRect/>
        </a:stretch>
      </xdr:blipFill>
      <xdr:spPr>
        <a:xfrm>
          <a:off x="5753100" y="542925"/>
          <a:ext cx="1447800" cy="89295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3C374-836A-4E9E-BFE1-952211242F9A}">
  <sheetPr>
    <pageSetUpPr fitToPage="1"/>
  </sheetPr>
  <dimension ref="A1:K63"/>
  <sheetViews>
    <sheetView showGridLines="0" tabSelected="1" workbookViewId="0">
      <selection activeCell="F67" sqref="F67"/>
    </sheetView>
  </sheetViews>
  <sheetFormatPr defaultColWidth="8.85546875" defaultRowHeight="15" customHeight="1" x14ac:dyDescent="0.25"/>
  <cols>
    <col min="1" max="1" width="4.140625" style="1" customWidth="1"/>
    <col min="2" max="2" width="15.28515625" style="1" customWidth="1"/>
    <col min="3" max="3" width="18.28515625" style="1" customWidth="1"/>
    <col min="4" max="4" width="47.42578125" style="1" customWidth="1"/>
    <col min="5" max="5" width="13.85546875" style="1" customWidth="1"/>
    <col min="6" max="6" width="9.42578125" style="1" customWidth="1"/>
    <col min="7" max="11" width="8.85546875" style="1" hidden="1" customWidth="1"/>
    <col min="12" max="12" width="8.85546875" style="1" customWidth="1"/>
    <col min="13" max="16384" width="8.85546875" style="1"/>
  </cols>
  <sheetData>
    <row r="1" spans="1:11" ht="21.75" customHeight="1" x14ac:dyDescent="0.35">
      <c r="A1" s="57" t="s">
        <v>146</v>
      </c>
      <c r="B1" s="58"/>
      <c r="C1" s="58"/>
      <c r="D1" s="58"/>
      <c r="E1" s="58"/>
      <c r="F1" s="59"/>
      <c r="G1" s="24"/>
      <c r="H1" s="2"/>
      <c r="I1" s="2"/>
      <c r="J1" s="2"/>
      <c r="K1" s="2"/>
    </row>
    <row r="2" spans="1:11" ht="21" customHeight="1" x14ac:dyDescent="0.35">
      <c r="A2" s="39"/>
      <c r="B2" s="40"/>
      <c r="C2" s="46" t="s">
        <v>145</v>
      </c>
      <c r="D2" s="56"/>
      <c r="E2" s="39"/>
      <c r="F2" s="41"/>
      <c r="G2" s="24"/>
      <c r="H2" s="2"/>
      <c r="I2" s="2"/>
      <c r="J2" s="2"/>
      <c r="K2" s="2"/>
    </row>
    <row r="3" spans="1:11" ht="21" customHeight="1" x14ac:dyDescent="0.35">
      <c r="A3" s="39"/>
      <c r="B3" s="40"/>
      <c r="C3" s="46" t="s">
        <v>144</v>
      </c>
      <c r="D3" s="42"/>
      <c r="E3" s="39"/>
      <c r="F3" s="41"/>
      <c r="G3" s="24"/>
      <c r="H3" s="2"/>
      <c r="I3" s="2"/>
      <c r="J3" s="2"/>
      <c r="K3" s="2"/>
    </row>
    <row r="4" spans="1:11" ht="21" customHeight="1" x14ac:dyDescent="0.35">
      <c r="A4" s="39"/>
      <c r="B4" s="40"/>
      <c r="C4" s="46" t="s">
        <v>143</v>
      </c>
      <c r="D4" s="42"/>
      <c r="E4" s="39"/>
      <c r="F4" s="41"/>
      <c r="G4" s="24"/>
      <c r="H4" s="2"/>
      <c r="I4" s="2"/>
      <c r="J4" s="2"/>
      <c r="K4" s="2"/>
    </row>
    <row r="5" spans="1:11" ht="21" customHeight="1" x14ac:dyDescent="0.35">
      <c r="A5" s="39"/>
      <c r="B5" s="40"/>
      <c r="C5" s="46" t="s">
        <v>142</v>
      </c>
      <c r="D5" s="42"/>
      <c r="E5" s="39"/>
      <c r="F5" s="41"/>
      <c r="G5" s="24"/>
      <c r="H5" s="2"/>
      <c r="I5" s="2"/>
      <c r="J5" s="2"/>
      <c r="K5" s="2"/>
    </row>
    <row r="6" spans="1:11" ht="21" customHeight="1" x14ac:dyDescent="0.35">
      <c r="A6" s="47"/>
      <c r="B6" s="48"/>
      <c r="C6" s="49"/>
      <c r="D6" s="43" t="s">
        <v>141</v>
      </c>
      <c r="E6" s="47"/>
      <c r="F6" s="50"/>
      <c r="G6" s="24"/>
      <c r="H6" s="2"/>
      <c r="I6" s="2"/>
      <c r="J6" s="2"/>
      <c r="K6" s="2"/>
    </row>
    <row r="7" spans="1:11" ht="119.25" customHeight="1" x14ac:dyDescent="0.25">
      <c r="A7" s="44" t="s">
        <v>147</v>
      </c>
      <c r="B7" s="45"/>
      <c r="C7" s="45"/>
      <c r="D7" s="45"/>
      <c r="E7" s="45"/>
      <c r="F7" s="45"/>
      <c r="G7" s="24"/>
      <c r="H7" s="2"/>
      <c r="I7" s="2"/>
      <c r="J7" s="2"/>
      <c r="K7" s="2"/>
    </row>
    <row r="8" spans="1:11" ht="18.75" customHeight="1" x14ac:dyDescent="0.25">
      <c r="A8" s="37" t="s">
        <v>140</v>
      </c>
      <c r="B8" s="37" t="s">
        <v>139</v>
      </c>
      <c r="C8" s="37" t="s">
        <v>138</v>
      </c>
      <c r="D8" s="38" t="s">
        <v>137</v>
      </c>
      <c r="E8" s="37" t="s">
        <v>136</v>
      </c>
      <c r="F8" s="37" t="s">
        <v>135</v>
      </c>
      <c r="G8" s="11"/>
      <c r="H8" s="2"/>
      <c r="I8" s="2"/>
      <c r="J8" s="2"/>
      <c r="K8" s="2"/>
    </row>
    <row r="9" spans="1:11" ht="18.75" customHeight="1" x14ac:dyDescent="0.25">
      <c r="A9" s="19"/>
      <c r="B9" s="17" t="s">
        <v>134</v>
      </c>
      <c r="C9" s="17" t="s">
        <v>32</v>
      </c>
      <c r="D9" s="17" t="s">
        <v>133</v>
      </c>
      <c r="E9" s="16">
        <v>169</v>
      </c>
      <c r="F9" s="16">
        <f>A9*E9</f>
        <v>0</v>
      </c>
      <c r="G9" s="11"/>
      <c r="H9" s="2"/>
      <c r="I9" s="2"/>
      <c r="J9" s="2"/>
      <c r="K9" s="2"/>
    </row>
    <row r="10" spans="1:11" ht="18.75" customHeight="1" x14ac:dyDescent="0.25">
      <c r="A10" s="19"/>
      <c r="B10" s="17" t="s">
        <v>132</v>
      </c>
      <c r="C10" s="31"/>
      <c r="D10" s="17" t="s">
        <v>131</v>
      </c>
      <c r="E10" s="16">
        <v>175</v>
      </c>
      <c r="F10" s="16">
        <f>A10*E10</f>
        <v>0</v>
      </c>
      <c r="G10" s="11"/>
      <c r="H10" s="2"/>
      <c r="I10" s="2"/>
      <c r="J10" s="2"/>
      <c r="K10" s="2"/>
    </row>
    <row r="11" spans="1:11" ht="18.75" customHeight="1" x14ac:dyDescent="0.25">
      <c r="A11" s="19"/>
      <c r="B11" s="17" t="s">
        <v>130</v>
      </c>
      <c r="C11" s="18" t="s">
        <v>129</v>
      </c>
      <c r="D11" s="17" t="s">
        <v>128</v>
      </c>
      <c r="E11" s="16">
        <v>35</v>
      </c>
      <c r="F11" s="16">
        <f>A11*E11</f>
        <v>0</v>
      </c>
      <c r="G11" s="11"/>
      <c r="H11" s="2"/>
      <c r="I11" s="2"/>
      <c r="J11" s="2"/>
      <c r="K11" s="2"/>
    </row>
    <row r="12" spans="1:11" ht="18.75" customHeight="1" x14ac:dyDescent="0.25">
      <c r="A12" s="19"/>
      <c r="B12" s="17" t="s">
        <v>127</v>
      </c>
      <c r="C12" s="18" t="s">
        <v>126</v>
      </c>
      <c r="D12" s="17" t="s">
        <v>125</v>
      </c>
      <c r="E12" s="16">
        <v>95</v>
      </c>
      <c r="F12" s="16">
        <f>A12*E12</f>
        <v>0</v>
      </c>
      <c r="G12" s="11"/>
      <c r="H12" s="2"/>
      <c r="I12" s="2"/>
      <c r="J12" s="2"/>
      <c r="K12" s="2"/>
    </row>
    <row r="13" spans="1:11" ht="18.75" customHeight="1" x14ac:dyDescent="0.25">
      <c r="A13" s="19"/>
      <c r="B13" s="21">
        <v>20542</v>
      </c>
      <c r="C13" s="18" t="s">
        <v>124</v>
      </c>
      <c r="D13" s="17" t="s">
        <v>123</v>
      </c>
      <c r="E13" s="16">
        <v>30</v>
      </c>
      <c r="F13" s="16">
        <f>A13*E13</f>
        <v>0</v>
      </c>
      <c r="G13" s="11"/>
      <c r="H13" s="2"/>
      <c r="I13" s="2"/>
      <c r="J13" s="2"/>
      <c r="K13" s="2"/>
    </row>
    <row r="14" spans="1:11" ht="18.75" customHeight="1" x14ac:dyDescent="0.25">
      <c r="A14" s="19"/>
      <c r="B14" s="17" t="s">
        <v>122</v>
      </c>
      <c r="C14" s="18" t="s">
        <v>121</v>
      </c>
      <c r="D14" s="17" t="s">
        <v>120</v>
      </c>
      <c r="E14" s="16">
        <v>7.5</v>
      </c>
      <c r="F14" s="16">
        <f>A14*E14</f>
        <v>0</v>
      </c>
      <c r="G14" s="11"/>
      <c r="H14" s="2"/>
      <c r="I14" s="2"/>
      <c r="J14" s="2"/>
      <c r="K14" s="2"/>
    </row>
    <row r="15" spans="1:11" ht="18.75" customHeight="1" x14ac:dyDescent="0.25">
      <c r="A15" s="19"/>
      <c r="B15" s="21">
        <v>65276</v>
      </c>
      <c r="C15" s="18" t="s">
        <v>119</v>
      </c>
      <c r="D15" s="17" t="s">
        <v>118</v>
      </c>
      <c r="E15" s="16">
        <v>32</v>
      </c>
      <c r="F15" s="16">
        <f>A15*E15</f>
        <v>0</v>
      </c>
      <c r="G15" s="11"/>
      <c r="H15" s="2"/>
      <c r="I15" s="2"/>
      <c r="J15" s="2"/>
      <c r="K15" s="2"/>
    </row>
    <row r="16" spans="1:11" ht="18.75" customHeight="1" x14ac:dyDescent="0.25">
      <c r="A16" s="19"/>
      <c r="B16" s="21">
        <v>65607</v>
      </c>
      <c r="C16" s="18" t="s">
        <v>117</v>
      </c>
      <c r="D16" s="17" t="s">
        <v>116</v>
      </c>
      <c r="E16" s="16">
        <v>40</v>
      </c>
      <c r="F16" s="16">
        <f>A16*E16</f>
        <v>0</v>
      </c>
      <c r="G16" s="11"/>
      <c r="H16" s="2"/>
      <c r="I16" s="2"/>
      <c r="J16" s="2"/>
      <c r="K16" s="2"/>
    </row>
    <row r="17" spans="1:11" ht="18.75" customHeight="1" x14ac:dyDescent="0.25">
      <c r="A17" s="19"/>
      <c r="B17" s="17" t="s">
        <v>115</v>
      </c>
      <c r="C17" s="18" t="s">
        <v>114</v>
      </c>
      <c r="D17" s="17" t="s">
        <v>113</v>
      </c>
      <c r="E17" s="16">
        <v>43</v>
      </c>
      <c r="F17" s="16">
        <f>A17*E17</f>
        <v>0</v>
      </c>
      <c r="G17" s="11"/>
      <c r="H17" s="2"/>
      <c r="I17" s="2"/>
      <c r="J17" s="2"/>
      <c r="K17" s="2"/>
    </row>
    <row r="18" spans="1:11" ht="18.75" customHeight="1" x14ac:dyDescent="0.25">
      <c r="A18" s="19"/>
      <c r="B18" s="17" t="s">
        <v>112</v>
      </c>
      <c r="C18" s="18" t="s">
        <v>111</v>
      </c>
      <c r="D18" s="17" t="s">
        <v>110</v>
      </c>
      <c r="E18" s="16">
        <v>20</v>
      </c>
      <c r="F18" s="16">
        <f>A18*E18</f>
        <v>0</v>
      </c>
      <c r="G18" s="11"/>
      <c r="H18" s="2"/>
      <c r="I18" s="2"/>
      <c r="J18" s="2"/>
      <c r="K18" s="2"/>
    </row>
    <row r="19" spans="1:11" ht="18.75" customHeight="1" x14ac:dyDescent="0.25">
      <c r="A19" s="19"/>
      <c r="B19" s="17" t="s">
        <v>109</v>
      </c>
      <c r="C19" s="18" t="s">
        <v>108</v>
      </c>
      <c r="D19" s="17" t="s">
        <v>107</v>
      </c>
      <c r="E19" s="16">
        <v>15.75</v>
      </c>
      <c r="F19" s="16">
        <f>A19*E19</f>
        <v>0</v>
      </c>
      <c r="G19" s="11"/>
      <c r="H19" s="2"/>
      <c r="I19" s="2"/>
      <c r="J19" s="2"/>
      <c r="K19" s="2"/>
    </row>
    <row r="20" spans="1:11" ht="18.75" customHeight="1" x14ac:dyDescent="0.25">
      <c r="A20" s="19"/>
      <c r="B20" s="17" t="s">
        <v>106</v>
      </c>
      <c r="C20" s="18" t="s">
        <v>105</v>
      </c>
      <c r="D20" s="17" t="s">
        <v>104</v>
      </c>
      <c r="E20" s="16">
        <v>15.49</v>
      </c>
      <c r="F20" s="16">
        <f>A20*E20</f>
        <v>0</v>
      </c>
      <c r="G20" s="11"/>
      <c r="H20" s="2"/>
      <c r="I20" s="2"/>
      <c r="J20" s="2"/>
      <c r="K20" s="2"/>
    </row>
    <row r="21" spans="1:11" ht="18.75" customHeight="1" x14ac:dyDescent="0.25">
      <c r="A21" s="19"/>
      <c r="B21" s="17" t="s">
        <v>103</v>
      </c>
      <c r="C21" s="18" t="s">
        <v>102</v>
      </c>
      <c r="D21" s="17" t="s">
        <v>101</v>
      </c>
      <c r="E21" s="16">
        <v>13</v>
      </c>
      <c r="F21" s="16">
        <f>A21*E21</f>
        <v>0</v>
      </c>
      <c r="G21" s="11"/>
      <c r="H21" s="2"/>
      <c r="I21" s="2"/>
      <c r="J21" s="2"/>
      <c r="K21" s="2"/>
    </row>
    <row r="22" spans="1:11" ht="18.75" customHeight="1" x14ac:dyDescent="0.25">
      <c r="A22" s="19"/>
      <c r="B22" s="17" t="s">
        <v>100</v>
      </c>
      <c r="C22" s="18" t="s">
        <v>99</v>
      </c>
      <c r="D22" s="17" t="s">
        <v>98</v>
      </c>
      <c r="E22" s="16">
        <v>6.5</v>
      </c>
      <c r="F22" s="16">
        <f>A22*E22</f>
        <v>0</v>
      </c>
      <c r="G22" s="11"/>
      <c r="H22" s="2"/>
      <c r="I22" s="2"/>
      <c r="J22" s="2"/>
      <c r="K22" s="2"/>
    </row>
    <row r="23" spans="1:11" ht="18.75" customHeight="1" x14ac:dyDescent="0.25">
      <c r="A23" s="19"/>
      <c r="B23" s="17" t="s">
        <v>97</v>
      </c>
      <c r="C23" s="18" t="s">
        <v>96</v>
      </c>
      <c r="D23" s="22" t="s">
        <v>95</v>
      </c>
      <c r="E23" s="16">
        <v>7</v>
      </c>
      <c r="F23" s="16">
        <f>A23*E23</f>
        <v>0</v>
      </c>
      <c r="G23" s="11"/>
      <c r="H23" s="2"/>
      <c r="I23" s="2"/>
      <c r="J23" s="2"/>
      <c r="K23" s="2"/>
    </row>
    <row r="24" spans="1:11" ht="18.75" customHeight="1" x14ac:dyDescent="0.25">
      <c r="A24" s="19"/>
      <c r="B24" s="17" t="s">
        <v>94</v>
      </c>
      <c r="C24" s="18" t="s">
        <v>93</v>
      </c>
      <c r="D24" s="17" t="s">
        <v>92</v>
      </c>
      <c r="E24" s="16">
        <v>12.65</v>
      </c>
      <c r="F24" s="16">
        <f>A24*E24</f>
        <v>0</v>
      </c>
      <c r="G24" s="11"/>
      <c r="H24" s="2"/>
      <c r="I24" s="2"/>
      <c r="J24" s="2"/>
      <c r="K24" s="2"/>
    </row>
    <row r="25" spans="1:11" ht="18.75" customHeight="1" x14ac:dyDescent="0.25">
      <c r="A25" s="19"/>
      <c r="B25" s="17" t="s">
        <v>91</v>
      </c>
      <c r="C25" s="20"/>
      <c r="D25" s="17" t="s">
        <v>90</v>
      </c>
      <c r="E25" s="16">
        <v>7</v>
      </c>
      <c r="F25" s="16">
        <f>A25*E25</f>
        <v>0</v>
      </c>
      <c r="G25" s="11"/>
      <c r="H25" s="2"/>
      <c r="I25" s="2"/>
      <c r="J25" s="2"/>
      <c r="K25" s="2"/>
    </row>
    <row r="26" spans="1:11" ht="18.75" customHeight="1" x14ac:dyDescent="0.25">
      <c r="A26" s="19"/>
      <c r="B26" s="17" t="s">
        <v>89</v>
      </c>
      <c r="C26" s="20"/>
      <c r="D26" s="22" t="s">
        <v>88</v>
      </c>
      <c r="E26" s="16">
        <v>20</v>
      </c>
      <c r="F26" s="16">
        <f>A26*E26</f>
        <v>0</v>
      </c>
      <c r="G26" s="11"/>
      <c r="H26" s="2"/>
      <c r="I26" s="2"/>
      <c r="J26" s="2"/>
      <c r="K26" s="2"/>
    </row>
    <row r="27" spans="1:11" ht="18.75" customHeight="1" x14ac:dyDescent="0.25">
      <c r="A27" s="19"/>
      <c r="B27" s="17" t="s">
        <v>87</v>
      </c>
      <c r="C27" s="18" t="s">
        <v>86</v>
      </c>
      <c r="D27" s="17" t="s">
        <v>85</v>
      </c>
      <c r="E27" s="16">
        <v>9.5</v>
      </c>
      <c r="F27" s="16">
        <f>A27*E27</f>
        <v>0</v>
      </c>
      <c r="G27" s="11"/>
      <c r="H27" s="2"/>
      <c r="I27" s="2"/>
      <c r="J27" s="2"/>
      <c r="K27" s="2"/>
    </row>
    <row r="28" spans="1:11" ht="18.75" customHeight="1" x14ac:dyDescent="0.25">
      <c r="A28" s="19"/>
      <c r="B28" s="17" t="s">
        <v>84</v>
      </c>
      <c r="C28" s="18" t="s">
        <v>83</v>
      </c>
      <c r="D28" s="17" t="s">
        <v>82</v>
      </c>
      <c r="E28" s="16">
        <v>6.5</v>
      </c>
      <c r="F28" s="16">
        <f>A28*E28</f>
        <v>0</v>
      </c>
      <c r="G28" s="11"/>
      <c r="H28" s="2"/>
      <c r="I28" s="2"/>
      <c r="J28" s="2"/>
      <c r="K28" s="2"/>
    </row>
    <row r="29" spans="1:11" ht="18.75" customHeight="1" x14ac:dyDescent="0.25">
      <c r="A29" s="19"/>
      <c r="B29" s="23" t="s">
        <v>81</v>
      </c>
      <c r="C29" s="18" t="s">
        <v>80</v>
      </c>
      <c r="D29" s="17" t="s">
        <v>79</v>
      </c>
      <c r="E29" s="16">
        <v>22</v>
      </c>
      <c r="F29" s="16">
        <f>A29*E29</f>
        <v>0</v>
      </c>
      <c r="G29" s="11"/>
      <c r="H29" s="2"/>
      <c r="I29" s="2"/>
      <c r="J29" s="2"/>
      <c r="K29" s="2"/>
    </row>
    <row r="30" spans="1:11" ht="18.75" customHeight="1" x14ac:dyDescent="0.25">
      <c r="A30" s="19"/>
      <c r="B30" s="17" t="s">
        <v>78</v>
      </c>
      <c r="C30" s="20"/>
      <c r="D30" s="17" t="s">
        <v>77</v>
      </c>
      <c r="E30" s="16">
        <v>100</v>
      </c>
      <c r="F30" s="16">
        <f>A30*E30</f>
        <v>0</v>
      </c>
      <c r="G30" s="11"/>
      <c r="H30" s="2"/>
      <c r="I30" s="2"/>
      <c r="J30" s="2"/>
      <c r="K30" s="2"/>
    </row>
    <row r="31" spans="1:11" ht="18.75" customHeight="1" x14ac:dyDescent="0.25">
      <c r="A31" s="19"/>
      <c r="B31" s="17" t="s">
        <v>76</v>
      </c>
      <c r="C31" s="18" t="s">
        <v>75</v>
      </c>
      <c r="D31" s="17" t="s">
        <v>74</v>
      </c>
      <c r="E31" s="16">
        <v>80</v>
      </c>
      <c r="F31" s="16">
        <f>A31*E31</f>
        <v>0</v>
      </c>
      <c r="G31" s="11"/>
      <c r="H31" s="2"/>
      <c r="I31" s="2"/>
      <c r="J31" s="2"/>
      <c r="K31" s="2"/>
    </row>
    <row r="32" spans="1:11" ht="18.75" customHeight="1" x14ac:dyDescent="0.25">
      <c r="A32" s="19"/>
      <c r="B32" s="17" t="s">
        <v>73</v>
      </c>
      <c r="C32" s="18" t="s">
        <v>72</v>
      </c>
      <c r="D32" s="17" t="s">
        <v>71</v>
      </c>
      <c r="E32" s="16">
        <v>17</v>
      </c>
      <c r="F32" s="16">
        <f>A32*E32</f>
        <v>0</v>
      </c>
      <c r="G32" s="11"/>
      <c r="H32" s="2"/>
      <c r="I32" s="2"/>
      <c r="J32" s="2"/>
      <c r="K32" s="2"/>
    </row>
    <row r="33" spans="1:11" ht="18.75" customHeight="1" x14ac:dyDescent="0.25">
      <c r="A33" s="19"/>
      <c r="B33" s="17" t="s">
        <v>70</v>
      </c>
      <c r="C33" s="18" t="s">
        <v>27</v>
      </c>
      <c r="D33" s="17" t="s">
        <v>69</v>
      </c>
      <c r="E33" s="16">
        <v>95</v>
      </c>
      <c r="F33" s="16">
        <f>A33*E33</f>
        <v>0</v>
      </c>
      <c r="G33" s="11"/>
      <c r="H33" s="2"/>
      <c r="I33" s="2"/>
      <c r="J33" s="2"/>
      <c r="K33" s="2"/>
    </row>
    <row r="34" spans="1:11" ht="18.75" customHeight="1" x14ac:dyDescent="0.25">
      <c r="A34" s="19"/>
      <c r="B34" s="17" t="s">
        <v>68</v>
      </c>
      <c r="C34" s="18" t="s">
        <v>67</v>
      </c>
      <c r="D34" s="17" t="s">
        <v>66</v>
      </c>
      <c r="E34" s="16">
        <v>9</v>
      </c>
      <c r="F34" s="16">
        <f>A34*E34</f>
        <v>0</v>
      </c>
      <c r="G34" s="11"/>
      <c r="H34" s="2"/>
      <c r="I34" s="2"/>
      <c r="J34" s="2"/>
      <c r="K34" s="2"/>
    </row>
    <row r="35" spans="1:11" ht="18.75" customHeight="1" x14ac:dyDescent="0.25">
      <c r="A35" s="19"/>
      <c r="B35" s="21">
        <v>1493</v>
      </c>
      <c r="C35" s="18" t="s">
        <v>65</v>
      </c>
      <c r="D35" s="17" t="s">
        <v>64</v>
      </c>
      <c r="E35" s="16">
        <v>8.75</v>
      </c>
      <c r="F35" s="16">
        <f>A35*E35</f>
        <v>0</v>
      </c>
      <c r="G35" s="11"/>
      <c r="H35" s="2"/>
      <c r="I35" s="2"/>
      <c r="J35" s="2"/>
      <c r="K35" s="2"/>
    </row>
    <row r="36" spans="1:11" ht="18.75" customHeight="1" x14ac:dyDescent="0.25">
      <c r="A36" s="19"/>
      <c r="B36" s="17" t="s">
        <v>63</v>
      </c>
      <c r="C36" s="18" t="s">
        <v>62</v>
      </c>
      <c r="D36" s="17" t="s">
        <v>61</v>
      </c>
      <c r="E36" s="16">
        <v>18.25</v>
      </c>
      <c r="F36" s="16">
        <f>A36*E36</f>
        <v>0</v>
      </c>
      <c r="G36" s="11"/>
      <c r="H36" s="2"/>
      <c r="I36" s="2"/>
      <c r="J36" s="2"/>
      <c r="K36" s="2"/>
    </row>
    <row r="37" spans="1:11" ht="18.75" customHeight="1" x14ac:dyDescent="0.25">
      <c r="A37" s="19"/>
      <c r="B37" s="17" t="s">
        <v>60</v>
      </c>
      <c r="C37" s="20"/>
      <c r="D37" s="17" t="s">
        <v>59</v>
      </c>
      <c r="E37" s="16">
        <v>16.5</v>
      </c>
      <c r="F37" s="16">
        <f>A37*E37</f>
        <v>0</v>
      </c>
      <c r="G37" s="11"/>
      <c r="H37" s="2"/>
      <c r="I37" s="2"/>
      <c r="J37" s="2"/>
      <c r="K37" s="2"/>
    </row>
    <row r="38" spans="1:11" ht="18.75" customHeight="1" x14ac:dyDescent="0.25">
      <c r="A38" s="19"/>
      <c r="B38" s="23" t="s">
        <v>58</v>
      </c>
      <c r="C38" s="20"/>
      <c r="D38" s="17" t="s">
        <v>57</v>
      </c>
      <c r="E38" s="16">
        <v>3.5</v>
      </c>
      <c r="F38" s="16">
        <f>A38*E38</f>
        <v>0</v>
      </c>
      <c r="G38" s="11"/>
      <c r="H38" s="2"/>
      <c r="I38" s="2"/>
      <c r="J38" s="2"/>
      <c r="K38" s="2"/>
    </row>
    <row r="39" spans="1:11" ht="64.5" customHeight="1" x14ac:dyDescent="0.25">
      <c r="A39" s="19"/>
      <c r="B39" s="22" t="s">
        <v>56</v>
      </c>
      <c r="C39" s="18" t="s">
        <v>55</v>
      </c>
      <c r="D39" s="17" t="s">
        <v>54</v>
      </c>
      <c r="E39" s="16">
        <v>29</v>
      </c>
      <c r="F39" s="16">
        <f>A39*E39</f>
        <v>0</v>
      </c>
      <c r="G39" s="11"/>
      <c r="H39" s="2"/>
      <c r="I39" s="2"/>
      <c r="J39" s="2"/>
      <c r="K39" s="2"/>
    </row>
    <row r="40" spans="1:11" ht="18.75" customHeight="1" x14ac:dyDescent="0.25">
      <c r="A40" s="19"/>
      <c r="B40" s="22" t="s">
        <v>53</v>
      </c>
      <c r="C40" s="18" t="s">
        <v>52</v>
      </c>
      <c r="D40" s="17" t="s">
        <v>51</v>
      </c>
      <c r="E40" s="36">
        <v>18.489999999999998</v>
      </c>
      <c r="F40" s="16">
        <f>A40*E40</f>
        <v>0</v>
      </c>
      <c r="G40" s="11"/>
      <c r="H40" s="2"/>
      <c r="I40" s="2"/>
      <c r="J40" s="2"/>
      <c r="K40" s="2"/>
    </row>
    <row r="41" spans="1:11" ht="18.75" customHeight="1" x14ac:dyDescent="0.25">
      <c r="A41" s="19"/>
      <c r="B41" s="17" t="s">
        <v>50</v>
      </c>
      <c r="C41" s="18" t="s">
        <v>49</v>
      </c>
      <c r="D41" s="17" t="s">
        <v>48</v>
      </c>
      <c r="E41" s="16">
        <v>169</v>
      </c>
      <c r="F41" s="16">
        <f>A41*E41</f>
        <v>0</v>
      </c>
      <c r="G41" s="35"/>
      <c r="H41" s="34"/>
      <c r="I41" s="34"/>
      <c r="J41" s="34"/>
      <c r="K41" s="34"/>
    </row>
    <row r="42" spans="1:11" ht="18.75" customHeight="1" x14ac:dyDescent="0.25">
      <c r="A42" s="51"/>
      <c r="B42" s="52"/>
      <c r="C42" s="53"/>
      <c r="D42" s="54" t="s">
        <v>47</v>
      </c>
      <c r="E42" s="55"/>
      <c r="F42" s="55"/>
      <c r="G42" s="33"/>
      <c r="H42" s="33"/>
      <c r="I42" s="33"/>
      <c r="J42" s="33"/>
      <c r="K42" s="32"/>
    </row>
    <row r="43" spans="1:11" ht="18.75" customHeight="1" x14ac:dyDescent="0.25">
      <c r="A43" s="19"/>
      <c r="B43" s="17" t="s">
        <v>46</v>
      </c>
      <c r="C43" s="31"/>
      <c r="D43" s="17" t="s">
        <v>45</v>
      </c>
      <c r="E43" s="16">
        <v>165</v>
      </c>
      <c r="F43" s="16">
        <f>A43*E43</f>
        <v>0</v>
      </c>
      <c r="G43" s="30"/>
      <c r="H43" s="29"/>
      <c r="I43" s="29"/>
      <c r="J43" s="29"/>
      <c r="K43" s="29"/>
    </row>
    <row r="44" spans="1:11" ht="18.75" customHeight="1" x14ac:dyDescent="0.25">
      <c r="A44" s="19"/>
      <c r="B44" s="17" t="s">
        <v>44</v>
      </c>
      <c r="C44" s="18" t="s">
        <v>41</v>
      </c>
      <c r="D44" s="17" t="s">
        <v>43</v>
      </c>
      <c r="E44" s="16">
        <v>17.5</v>
      </c>
      <c r="F44" s="16">
        <f>A44*E44</f>
        <v>0</v>
      </c>
      <c r="G44" s="11"/>
      <c r="H44" s="2"/>
      <c r="I44" s="2"/>
      <c r="J44" s="2"/>
      <c r="K44" s="2"/>
    </row>
    <row r="45" spans="1:11" ht="18.75" customHeight="1" x14ac:dyDescent="0.25">
      <c r="A45" s="19"/>
      <c r="B45" s="17" t="s">
        <v>42</v>
      </c>
      <c r="C45" s="18" t="s">
        <v>41</v>
      </c>
      <c r="D45" s="17" t="s">
        <v>40</v>
      </c>
      <c r="E45" s="16">
        <v>17.5</v>
      </c>
      <c r="F45" s="16">
        <f>A45*E45</f>
        <v>0</v>
      </c>
      <c r="G45" s="11"/>
      <c r="H45" s="2"/>
      <c r="I45" s="2"/>
      <c r="J45" s="2"/>
      <c r="K45" s="2"/>
    </row>
    <row r="46" spans="1:11" ht="18.75" customHeight="1" x14ac:dyDescent="0.25">
      <c r="A46" s="19"/>
      <c r="B46" s="21">
        <v>48737</v>
      </c>
      <c r="C46" s="18" t="s">
        <v>39</v>
      </c>
      <c r="D46" s="17" t="s">
        <v>38</v>
      </c>
      <c r="E46" s="16">
        <v>29.99</v>
      </c>
      <c r="F46" s="16">
        <f>A46*E46</f>
        <v>0</v>
      </c>
      <c r="G46" s="11"/>
      <c r="H46" s="2"/>
      <c r="I46" s="2"/>
      <c r="J46" s="2"/>
      <c r="K46" s="2"/>
    </row>
    <row r="47" spans="1:11" ht="18.75" customHeight="1" x14ac:dyDescent="0.25">
      <c r="A47" s="19"/>
      <c r="B47" s="17" t="s">
        <v>37</v>
      </c>
      <c r="C47" s="18" t="s">
        <v>36</v>
      </c>
      <c r="D47" s="17" t="s">
        <v>35</v>
      </c>
      <c r="E47" s="16">
        <v>170</v>
      </c>
      <c r="F47" s="16">
        <f>A47*E47</f>
        <v>0</v>
      </c>
      <c r="G47" s="11"/>
      <c r="H47" s="2"/>
      <c r="I47" s="2"/>
      <c r="J47" s="2"/>
      <c r="K47" s="2"/>
    </row>
    <row r="48" spans="1:11" ht="18.75" customHeight="1" x14ac:dyDescent="0.25">
      <c r="A48" s="28"/>
      <c r="B48" s="26"/>
      <c r="C48" s="26"/>
      <c r="D48" s="27" t="s">
        <v>34</v>
      </c>
      <c r="E48" s="26"/>
      <c r="F48" s="25"/>
      <c r="G48" s="24"/>
      <c r="H48" s="2"/>
      <c r="I48" s="2"/>
      <c r="J48" s="2"/>
      <c r="K48" s="2"/>
    </row>
    <row r="49" spans="1:11" ht="18.75" customHeight="1" x14ac:dyDescent="0.25">
      <c r="A49" s="19"/>
      <c r="B49" s="17" t="s">
        <v>33</v>
      </c>
      <c r="C49" s="17" t="s">
        <v>32</v>
      </c>
      <c r="D49" s="17" t="s">
        <v>31</v>
      </c>
      <c r="E49" s="16">
        <v>199</v>
      </c>
      <c r="F49" s="16">
        <f>A49*E49</f>
        <v>0</v>
      </c>
      <c r="G49" s="11"/>
      <c r="H49" s="2"/>
      <c r="I49" s="2"/>
      <c r="J49" s="2"/>
      <c r="K49" s="2"/>
    </row>
    <row r="50" spans="1:11" ht="18.75" customHeight="1" x14ac:dyDescent="0.25">
      <c r="A50" s="19"/>
      <c r="B50" s="23" t="s">
        <v>30</v>
      </c>
      <c r="C50" s="20"/>
      <c r="D50" s="17" t="s">
        <v>29</v>
      </c>
      <c r="E50" s="16">
        <v>2.75</v>
      </c>
      <c r="F50" s="16">
        <f>A50*E50</f>
        <v>0</v>
      </c>
      <c r="G50" s="11"/>
      <c r="H50" s="2"/>
      <c r="I50" s="2"/>
      <c r="J50" s="2"/>
      <c r="K50" s="2"/>
    </row>
    <row r="51" spans="1:11" ht="18.75" customHeight="1" x14ac:dyDescent="0.25">
      <c r="A51" s="19"/>
      <c r="B51" s="17" t="s">
        <v>28</v>
      </c>
      <c r="C51" s="18" t="s">
        <v>27</v>
      </c>
      <c r="D51" s="17" t="s">
        <v>26</v>
      </c>
      <c r="E51" s="16">
        <v>5</v>
      </c>
      <c r="F51" s="16">
        <f>A51*E51</f>
        <v>0</v>
      </c>
      <c r="G51" s="11"/>
      <c r="H51" s="2"/>
      <c r="I51" s="2"/>
      <c r="J51" s="2"/>
      <c r="K51" s="2"/>
    </row>
    <row r="52" spans="1:11" ht="18.75" customHeight="1" x14ac:dyDescent="0.25">
      <c r="A52" s="19"/>
      <c r="B52" s="21">
        <v>65573</v>
      </c>
      <c r="C52" s="18" t="s">
        <v>25</v>
      </c>
      <c r="D52" s="17" t="s">
        <v>24</v>
      </c>
      <c r="E52" s="16">
        <v>29</v>
      </c>
      <c r="F52" s="16">
        <f>A52*E52</f>
        <v>0</v>
      </c>
      <c r="G52" s="11"/>
      <c r="H52" s="2"/>
      <c r="I52" s="2"/>
      <c r="J52" s="2"/>
      <c r="K52" s="2"/>
    </row>
    <row r="53" spans="1:11" ht="18.75" customHeight="1" x14ac:dyDescent="0.25">
      <c r="A53" s="19"/>
      <c r="B53" s="17" t="s">
        <v>23</v>
      </c>
      <c r="C53" s="18" t="s">
        <v>22</v>
      </c>
      <c r="D53" s="17" t="s">
        <v>21</v>
      </c>
      <c r="E53" s="16">
        <v>100</v>
      </c>
      <c r="F53" s="16">
        <f>A53*E53</f>
        <v>0</v>
      </c>
      <c r="G53" s="11"/>
      <c r="H53" s="2"/>
      <c r="I53" s="2"/>
      <c r="J53" s="2"/>
      <c r="K53" s="2"/>
    </row>
    <row r="54" spans="1:11" ht="18.75" customHeight="1" x14ac:dyDescent="0.25">
      <c r="A54" s="19"/>
      <c r="B54" s="17" t="s">
        <v>20</v>
      </c>
      <c r="C54" s="18" t="s">
        <v>19</v>
      </c>
      <c r="D54" s="17" t="s">
        <v>18</v>
      </c>
      <c r="E54" s="16">
        <v>70</v>
      </c>
      <c r="F54" s="16">
        <f>A54*E54</f>
        <v>0</v>
      </c>
      <c r="G54" s="11"/>
      <c r="H54" s="2"/>
      <c r="I54" s="2"/>
      <c r="J54" s="2"/>
      <c r="K54" s="2"/>
    </row>
    <row r="55" spans="1:11" ht="18.75" customHeight="1" x14ac:dyDescent="0.25">
      <c r="A55" s="19"/>
      <c r="B55" s="17" t="s">
        <v>17</v>
      </c>
      <c r="C55" s="18" t="s">
        <v>16</v>
      </c>
      <c r="D55" s="17" t="s">
        <v>15</v>
      </c>
      <c r="E55" s="16">
        <v>49</v>
      </c>
      <c r="F55" s="16">
        <f>A55*E55</f>
        <v>0</v>
      </c>
      <c r="G55" s="11"/>
      <c r="H55" s="2"/>
      <c r="I55" s="2"/>
      <c r="J55" s="2"/>
      <c r="K55" s="2"/>
    </row>
    <row r="56" spans="1:11" ht="18.75" customHeight="1" x14ac:dyDescent="0.25">
      <c r="A56" s="19"/>
      <c r="B56" s="17" t="s">
        <v>14</v>
      </c>
      <c r="C56" s="20"/>
      <c r="D56" s="22" t="s">
        <v>13</v>
      </c>
      <c r="E56" s="16">
        <v>38</v>
      </c>
      <c r="F56" s="16">
        <f>A56*E56</f>
        <v>0</v>
      </c>
      <c r="G56" s="11"/>
      <c r="H56" s="2"/>
      <c r="I56" s="2"/>
      <c r="J56" s="2"/>
      <c r="K56" s="2"/>
    </row>
    <row r="57" spans="1:11" ht="18.75" customHeight="1" x14ac:dyDescent="0.25">
      <c r="A57" s="19"/>
      <c r="B57" s="21">
        <v>47522</v>
      </c>
      <c r="C57" s="20"/>
      <c r="D57" s="17" t="s">
        <v>12</v>
      </c>
      <c r="E57" s="16">
        <v>12.99</v>
      </c>
      <c r="F57" s="16">
        <f>A57*E57</f>
        <v>0</v>
      </c>
      <c r="G57" s="11"/>
      <c r="H57" s="2"/>
      <c r="I57" s="2"/>
      <c r="J57" s="2"/>
      <c r="K57" s="2"/>
    </row>
    <row r="58" spans="1:11" ht="18.75" customHeight="1" x14ac:dyDescent="0.25">
      <c r="A58" s="19"/>
      <c r="B58" s="17" t="s">
        <v>11</v>
      </c>
      <c r="C58" s="18" t="s">
        <v>10</v>
      </c>
      <c r="D58" s="17" t="s">
        <v>9</v>
      </c>
      <c r="E58" s="16">
        <v>95</v>
      </c>
      <c r="F58" s="16">
        <f>A58*E58</f>
        <v>0</v>
      </c>
      <c r="G58" s="11"/>
      <c r="H58" s="2"/>
      <c r="I58" s="2"/>
      <c r="J58" s="2"/>
      <c r="K58" s="2"/>
    </row>
    <row r="59" spans="1:11" ht="18.75" customHeight="1" x14ac:dyDescent="0.25">
      <c r="A59" s="19"/>
      <c r="B59" s="17" t="s">
        <v>8</v>
      </c>
      <c r="C59" s="18" t="s">
        <v>7</v>
      </c>
      <c r="D59" s="17" t="s">
        <v>6</v>
      </c>
      <c r="E59" s="16">
        <v>19.5</v>
      </c>
      <c r="F59" s="16">
        <f>A59*E59</f>
        <v>0</v>
      </c>
      <c r="G59" s="11"/>
      <c r="H59" s="2"/>
      <c r="I59" s="2"/>
      <c r="J59" s="2"/>
      <c r="K59" s="2"/>
    </row>
    <row r="60" spans="1:11" ht="18.75" customHeight="1" thickBot="1" x14ac:dyDescent="0.3">
      <c r="A60" s="15"/>
      <c r="B60" s="13" t="s">
        <v>5</v>
      </c>
      <c r="C60" s="14" t="s">
        <v>4</v>
      </c>
      <c r="D60" s="13" t="s">
        <v>3</v>
      </c>
      <c r="E60" s="12">
        <v>27</v>
      </c>
      <c r="F60" s="12">
        <f>A60*E60</f>
        <v>0</v>
      </c>
      <c r="G60" s="11"/>
      <c r="H60" s="2"/>
      <c r="I60" s="2"/>
      <c r="J60" s="2"/>
      <c r="K60" s="2"/>
    </row>
    <row r="61" spans="1:11" ht="18.75" customHeight="1" x14ac:dyDescent="0.25">
      <c r="A61" s="60" t="s">
        <v>148</v>
      </c>
      <c r="B61" s="61"/>
      <c r="C61" s="61"/>
      <c r="D61" s="62"/>
      <c r="E61" s="10" t="s">
        <v>2</v>
      </c>
      <c r="F61" s="9">
        <f>SUM(F9:F41,F43:F47,F49:F60)</f>
        <v>0</v>
      </c>
      <c r="G61" s="3"/>
      <c r="H61" s="2"/>
      <c r="I61" s="2"/>
      <c r="J61" s="2"/>
      <c r="K61" s="8"/>
    </row>
    <row r="62" spans="1:11" ht="18.75" customHeight="1" x14ac:dyDescent="0.25">
      <c r="A62" s="63"/>
      <c r="B62" s="64"/>
      <c r="C62" s="64"/>
      <c r="D62" s="65"/>
      <c r="E62" s="7" t="s">
        <v>1</v>
      </c>
      <c r="F62" s="6">
        <f>F61*0.091</f>
        <v>0</v>
      </c>
      <c r="G62" s="3"/>
      <c r="H62" s="2"/>
      <c r="I62" s="2"/>
      <c r="J62" s="2"/>
      <c r="K62" s="2"/>
    </row>
    <row r="63" spans="1:11" ht="117" customHeight="1" thickBot="1" x14ac:dyDescent="0.3">
      <c r="A63" s="66"/>
      <c r="B63" s="67"/>
      <c r="C63" s="67"/>
      <c r="D63" s="68"/>
      <c r="E63" s="5" t="s">
        <v>0</v>
      </c>
      <c r="F63" s="4">
        <f>F61+F62</f>
        <v>0</v>
      </c>
      <c r="G63" s="3"/>
      <c r="H63" s="2"/>
      <c r="I63" s="2"/>
      <c r="J63" s="2"/>
      <c r="K63" s="2"/>
    </row>
  </sheetData>
  <mergeCells count="3">
    <mergeCell ref="A1:F1"/>
    <mergeCell ref="A7:F7"/>
    <mergeCell ref="A61:D63"/>
  </mergeCells>
  <conditionalFormatting sqref="E9:F47 E49:F60 F61:F63">
    <cfRule type="cellIs" dxfId="0" priority="1" stopIfTrue="1" operator="lessThan">
      <formula>0</formula>
    </cfRule>
  </conditionalFormatting>
  <pageMargins left="0.25" right="0.25" top="0.25" bottom="0.75" header="0.3" footer="0.3"/>
  <pageSetup scale="51"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Classic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dcterms:created xsi:type="dcterms:W3CDTF">2021-07-13T20:50:32Z</dcterms:created>
  <dcterms:modified xsi:type="dcterms:W3CDTF">2021-07-13T21:06:30Z</dcterms:modified>
</cp:coreProperties>
</file>